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9995" windowHeight="7935" tabRatio="975" firstSheet="1" activeTab="6"/>
  </bookViews>
  <sheets>
    <sheet name="Feuil1" sheetId="1" state="hidden" r:id="rId1"/>
    <sheet name="EXO 1 FILTRE AVANCE" sheetId="17" r:id="rId2"/>
    <sheet name="EXO 2 FILTRE AVANCE" sheetId="18" r:id="rId3"/>
    <sheet name="EXO 3 PIZZERIA SAN MARCO" sheetId="19" r:id="rId4"/>
    <sheet name="EXO 4 SPORT College" sheetId="20" r:id="rId5"/>
    <sheet name="SALARIES" sheetId="11" r:id="rId6"/>
    <sheet name="exercice filtres" sheetId="12" r:id="rId7"/>
    <sheet name="corrige exercice salariés" sheetId="16" r:id="rId8"/>
  </sheets>
  <externalReferences>
    <externalReference r:id="rId9"/>
  </externalReferences>
  <definedNames>
    <definedName name="_xlnm._FilterDatabase" localSheetId="1" hidden="1">'EXO 1 FILTRE AVANCE'!$B$4:$G$12</definedName>
    <definedName name="_xlnm._FilterDatabase" localSheetId="2" hidden="1">'EXO 2 FILTRE AVANCE'!$B$3:$K$22</definedName>
    <definedName name="_xlnm._FilterDatabase" localSheetId="3" hidden="1">'EXO 3 PIZZERIA SAN MARCO'!$A$3:$H$16</definedName>
    <definedName name="_xlnm._FilterDatabase" localSheetId="5" hidden="1">SALARIES!$A$1:$K$286</definedName>
    <definedName name="BASE">#REF!</definedName>
    <definedName name="BASE1">#REF!</definedName>
    <definedName name="critere">#REF!</definedName>
    <definedName name="DateEnreG">'exercice filtres'!$O$1</definedName>
    <definedName name="Feuille_base_de_données">[1]SALARIES!$1:$1048576</definedName>
    <definedName name="salarié">SALARIES!$A$1:$K$286</definedName>
    <definedName name="SALARIES">[1]SALARIES!$A$1:$K$289</definedName>
    <definedName name="TailleFichier">'exercice filtres'!$P$1</definedName>
    <definedName name="version">#REF!</definedName>
    <definedName name="version1">#REF!</definedName>
    <definedName name="_xlnm.Print_Area" localSheetId="2">'EXO 2 FILTRE AVANCE'!$A$1:$L$33</definedName>
  </definedNames>
  <calcPr calcId="125725"/>
</workbook>
</file>

<file path=xl/calcChain.xml><?xml version="1.0" encoding="utf-8"?>
<calcChain xmlns="http://schemas.openxmlformats.org/spreadsheetml/2006/main">
  <c r="F12" i="12"/>
  <c r="F11"/>
  <c r="F10"/>
  <c r="F9"/>
  <c r="F8"/>
  <c r="F7"/>
  <c r="F6"/>
  <c r="F5"/>
  <c r="F4"/>
  <c r="F3"/>
  <c r="A3"/>
  <c r="K146" i="11"/>
  <c r="K285"/>
  <c r="K284"/>
  <c r="K283"/>
  <c r="K282"/>
  <c r="K281"/>
  <c r="K280"/>
  <c r="K279"/>
  <c r="K278"/>
  <c r="K95"/>
  <c r="K276"/>
  <c r="K275"/>
  <c r="K274"/>
  <c r="K273"/>
  <c r="K112"/>
  <c r="K271"/>
  <c r="K270"/>
  <c r="K269"/>
  <c r="K268"/>
  <c r="K267"/>
  <c r="K266"/>
  <c r="K265"/>
  <c r="K250"/>
  <c r="K263"/>
  <c r="K262"/>
  <c r="K261"/>
  <c r="K260"/>
  <c r="K259"/>
  <c r="K258"/>
  <c r="K257"/>
  <c r="K256"/>
  <c r="K255"/>
  <c r="K254"/>
  <c r="K253"/>
  <c r="K35"/>
  <c r="K55"/>
  <c r="K45"/>
  <c r="K249"/>
  <c r="K248"/>
  <c r="K247"/>
  <c r="K169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81"/>
  <c r="K227"/>
  <c r="K226"/>
  <c r="K225"/>
  <c r="K224"/>
  <c r="K223"/>
  <c r="K222"/>
  <c r="K221"/>
  <c r="K220"/>
  <c r="K219"/>
  <c r="K218"/>
  <c r="K217"/>
  <c r="K216"/>
  <c r="K215"/>
  <c r="K214"/>
  <c r="K213"/>
  <c r="K212"/>
  <c r="K104"/>
  <c r="K210"/>
  <c r="K209"/>
  <c r="K208"/>
  <c r="K207"/>
  <c r="K206"/>
  <c r="K205"/>
  <c r="K204"/>
  <c r="K203"/>
  <c r="K202"/>
  <c r="K246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264"/>
  <c r="K277"/>
  <c r="K181"/>
  <c r="K180"/>
  <c r="K179"/>
  <c r="K178"/>
  <c r="K177"/>
  <c r="K176"/>
  <c r="K175"/>
  <c r="K174"/>
  <c r="K173"/>
  <c r="K172"/>
  <c r="K171"/>
  <c r="K164"/>
  <c r="K211"/>
  <c r="K168"/>
  <c r="K167"/>
  <c r="K166"/>
  <c r="K165"/>
  <c r="K228"/>
  <c r="K163"/>
  <c r="K162"/>
  <c r="K161"/>
  <c r="K160"/>
  <c r="K159"/>
  <c r="K158"/>
  <c r="K157"/>
  <c r="K156"/>
  <c r="K155"/>
  <c r="K154"/>
  <c r="K153"/>
  <c r="K152"/>
  <c r="K151"/>
  <c r="K150"/>
  <c r="K286"/>
  <c r="K148"/>
  <c r="K147"/>
  <c r="K62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71"/>
  <c r="K115"/>
  <c r="K114"/>
  <c r="K113"/>
  <c r="K170"/>
  <c r="K111"/>
  <c r="K110"/>
  <c r="K109"/>
  <c r="K102"/>
  <c r="K107"/>
  <c r="K106"/>
  <c r="K105"/>
  <c r="K252"/>
  <c r="K103"/>
  <c r="K201"/>
  <c r="K101"/>
  <c r="K100"/>
  <c r="K99"/>
  <c r="K98"/>
  <c r="K97"/>
  <c r="K96"/>
  <c r="K183"/>
  <c r="K94"/>
  <c r="K93"/>
  <c r="K92"/>
  <c r="K91"/>
  <c r="K90"/>
  <c r="K89"/>
  <c r="K88"/>
  <c r="K87"/>
  <c r="K86"/>
  <c r="K85"/>
  <c r="K84"/>
  <c r="K83"/>
  <c r="K82"/>
  <c r="K149"/>
  <c r="K80"/>
  <c r="K79"/>
  <c r="K78"/>
  <c r="K77"/>
  <c r="K76"/>
  <c r="K75"/>
  <c r="K74"/>
  <c r="K73"/>
  <c r="K72"/>
  <c r="K251"/>
  <c r="K70"/>
  <c r="K69"/>
  <c r="K68"/>
  <c r="K67"/>
  <c r="K66"/>
  <c r="K65"/>
  <c r="K64"/>
  <c r="K63"/>
  <c r="K108"/>
  <c r="K61"/>
  <c r="K60"/>
  <c r="K59"/>
  <c r="K58"/>
  <c r="K57"/>
  <c r="K56"/>
  <c r="K116"/>
  <c r="K54"/>
  <c r="K53"/>
  <c r="K52"/>
  <c r="K51"/>
  <c r="K50"/>
  <c r="K49"/>
  <c r="K48"/>
  <c r="K47"/>
  <c r="K46"/>
  <c r="K272"/>
  <c r="K44"/>
  <c r="K43"/>
  <c r="K42"/>
  <c r="K41"/>
  <c r="K40"/>
  <c r="K39"/>
  <c r="K38"/>
  <c r="K37"/>
  <c r="K36"/>
  <c r="K182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A4" i="12" l="1"/>
  <c r="A5" l="1"/>
  <c r="A6" l="1"/>
  <c r="A7" s="1"/>
  <c r="A8" l="1"/>
  <c r="A9" l="1"/>
  <c r="A10" s="1"/>
  <c r="A11" s="1"/>
</calcChain>
</file>

<file path=xl/comments1.xml><?xml version="1.0" encoding="utf-8"?>
<comments xmlns="http://schemas.openxmlformats.org/spreadsheetml/2006/main">
  <authors>
    <author>J-Marc Stoeffler</author>
  </authors>
  <commentList>
    <comment ref="K1" authorId="0">
      <text>
        <r>
          <rPr>
            <sz val="8"/>
            <color indexed="81"/>
            <rFont val="Tahoma"/>
            <family val="2"/>
          </rPr>
          <t xml:space="preserve">
ici = âge du salarié au 31 décembre de l'année en cours:
=DATEDIF(J2;"31/12";"y")
cette formule n'est pas documentée par Microsoft:
=DATEDIF(date_de_naissance;date_de_l'age;"y")
"y"signifie YEAR</t>
        </r>
      </text>
    </comment>
    <comment ref="J2" authorId="0">
      <text>
        <r>
          <rPr>
            <sz val="8"/>
            <color indexed="81"/>
            <rFont val="Tahoma"/>
            <family val="2"/>
          </rPr>
          <t>exemple pour décaler la date de 2 ans :
=DATE(ANNEE(J2)+2;MOIS(J2);JOUR(J2))</t>
        </r>
      </text>
    </comment>
    <comment ref="A29" authorId="0">
      <text>
        <r>
          <rPr>
            <b/>
            <sz val="8"/>
            <color indexed="9"/>
            <rFont val="Tahoma"/>
            <family val="2"/>
          </rPr>
          <t>message de
J-Marc Stoeffler:
bravo : vous avez trouvé le doublon !</t>
        </r>
        <r>
          <rPr>
            <sz val="8"/>
            <color indexed="9"/>
            <rFont val="Tahoma"/>
            <family val="2"/>
          </rPr>
          <t xml:space="preserve">
erreur de saisie à corriger -&gt; le bon matricule est 
BERD5123</t>
        </r>
      </text>
    </comment>
  </commentList>
</comments>
</file>

<file path=xl/sharedStrings.xml><?xml version="1.0" encoding="utf-8"?>
<sst xmlns="http://schemas.openxmlformats.org/spreadsheetml/2006/main" count="2367" uniqueCount="1052">
  <si>
    <t>Nom</t>
  </si>
  <si>
    <t>Adresse</t>
  </si>
  <si>
    <t>Ville</t>
  </si>
  <si>
    <t>Paris</t>
  </si>
  <si>
    <t>Matricule</t>
  </si>
  <si>
    <t xml:space="preserve">Nom </t>
  </si>
  <si>
    <t>Sexe</t>
  </si>
  <si>
    <t>Salaire</t>
  </si>
  <si>
    <t>Age</t>
  </si>
  <si>
    <t>Fonction</t>
  </si>
  <si>
    <t>Martin</t>
  </si>
  <si>
    <t>Emma</t>
  </si>
  <si>
    <t>Camille</t>
  </si>
  <si>
    <t>Richard</t>
  </si>
  <si>
    <t>Roux</t>
  </si>
  <si>
    <t>Girard</t>
  </si>
  <si>
    <t>Célia</t>
  </si>
  <si>
    <t>Lopez</t>
  </si>
  <si>
    <t>Homme</t>
  </si>
  <si>
    <t>Femme</t>
  </si>
  <si>
    <t>ouvrier</t>
  </si>
  <si>
    <t>cadre</t>
  </si>
  <si>
    <t>Titre</t>
  </si>
  <si>
    <t>Prénom</t>
  </si>
  <si>
    <t>Profession</t>
  </si>
  <si>
    <t>Madame</t>
  </si>
  <si>
    <t>Marie</t>
  </si>
  <si>
    <t>Genève</t>
  </si>
  <si>
    <t>F</t>
  </si>
  <si>
    <t>Représentant</t>
  </si>
  <si>
    <t>Monsieur</t>
  </si>
  <si>
    <t>Pierre</t>
  </si>
  <si>
    <t>M</t>
  </si>
  <si>
    <t>Boulanger</t>
  </si>
  <si>
    <t xml:space="preserve">Monsieur </t>
  </si>
  <si>
    <t>Dany</t>
  </si>
  <si>
    <t>Coiffeur</t>
  </si>
  <si>
    <t>George</t>
  </si>
  <si>
    <t>Medecin</t>
  </si>
  <si>
    <t>Maniole</t>
  </si>
  <si>
    <t>Coiffeuse</t>
  </si>
  <si>
    <t>Lausanne</t>
  </si>
  <si>
    <t>Georges</t>
  </si>
  <si>
    <t>Lucy</t>
  </si>
  <si>
    <t>Ch du Pain 12</t>
  </si>
  <si>
    <t>Restauratrice</t>
  </si>
  <si>
    <t>Dupont</t>
  </si>
  <si>
    <t>Claire</t>
  </si>
  <si>
    <t>Vendeuse</t>
  </si>
  <si>
    <t>Ingénieur</t>
  </si>
  <si>
    <t>Legrand</t>
  </si>
  <si>
    <t>Daniel</t>
  </si>
  <si>
    <t>Claude</t>
  </si>
  <si>
    <t>Sion</t>
  </si>
  <si>
    <t>Boucher</t>
  </si>
  <si>
    <t>Jean</t>
  </si>
  <si>
    <t>Susie</t>
  </si>
  <si>
    <t>Lafleur</t>
  </si>
  <si>
    <t>Pierrette</t>
  </si>
  <si>
    <t>Caissière</t>
  </si>
  <si>
    <t>Marinette</t>
  </si>
  <si>
    <t>Clotilde</t>
  </si>
  <si>
    <t xml:space="preserve">Sion </t>
  </si>
  <si>
    <t>Kalbskopf</t>
  </si>
  <si>
    <t>Hans</t>
  </si>
  <si>
    <t>Peintre</t>
  </si>
  <si>
    <t>Civilité</t>
  </si>
  <si>
    <t>Rue</t>
  </si>
  <si>
    <t>CP</t>
  </si>
  <si>
    <t>Villes</t>
  </si>
  <si>
    <t>Date émission
chèque</t>
  </si>
  <si>
    <t>Nbre repas</t>
  </si>
  <si>
    <t>Additions</t>
  </si>
  <si>
    <t>BARDIER Paul</t>
  </si>
  <si>
    <t>2 rue des Anglais</t>
  </si>
  <si>
    <t>GAY Aline</t>
  </si>
  <si>
    <t>45 rue Royale</t>
  </si>
  <si>
    <t>ANNECY</t>
  </si>
  <si>
    <t>PAYOT Camille</t>
  </si>
  <si>
    <t>45 rue Victor Hugo</t>
  </si>
  <si>
    <t>TREBIER Julie</t>
  </si>
  <si>
    <t>8 rue ALbert Camus</t>
  </si>
  <si>
    <t>VERDIER Luc</t>
  </si>
  <si>
    <t>12 place d'Italie</t>
  </si>
  <si>
    <t>CHAMBERY</t>
  </si>
  <si>
    <t>COUTURE Paul</t>
  </si>
  <si>
    <t>7 place Victor Emmanuel</t>
  </si>
  <si>
    <t xml:space="preserve">ROTH Julien </t>
  </si>
  <si>
    <t>34 route de Bellegarde</t>
  </si>
  <si>
    <t>SEYNOD</t>
  </si>
  <si>
    <t>AZER Louise</t>
  </si>
  <si>
    <t>45 avenue de Savoie</t>
  </si>
  <si>
    <t>HERRIER Louis</t>
  </si>
  <si>
    <t xml:space="preserve">34 route d'Annecy </t>
  </si>
  <si>
    <t>BINTGE Hervé</t>
  </si>
  <si>
    <t>34 rue Armoise</t>
  </si>
  <si>
    <t xml:space="preserve">Madame </t>
  </si>
  <si>
    <t>Aline</t>
  </si>
  <si>
    <t>Jocelyne</t>
  </si>
  <si>
    <t>Marc</t>
  </si>
  <si>
    <t>MATRICULE</t>
  </si>
  <si>
    <t>NOM</t>
  </si>
  <si>
    <t>PRENOM</t>
  </si>
  <si>
    <t>Qualification</t>
  </si>
  <si>
    <t>SITE</t>
  </si>
  <si>
    <t>PIECE</t>
  </si>
  <si>
    <t>TEL</t>
  </si>
  <si>
    <t>SALAIRE ANNUEL</t>
  </si>
  <si>
    <t>sexe</t>
  </si>
  <si>
    <t>date de naisssance</t>
  </si>
  <si>
    <t>AGE</t>
  </si>
  <si>
    <t>MYHA5660</t>
  </si>
  <si>
    <t>ABENHAÏM</t>
  </si>
  <si>
    <t>Nausicaa</t>
  </si>
  <si>
    <t>1-agent</t>
  </si>
  <si>
    <t>pièce 58</t>
  </si>
  <si>
    <t>femme</t>
  </si>
  <si>
    <t>JUJA7577</t>
  </si>
  <si>
    <t>ABSCHEN</t>
  </si>
  <si>
    <t>2-maitrise</t>
  </si>
  <si>
    <t>pièce 74</t>
  </si>
  <si>
    <t>homme</t>
  </si>
  <si>
    <t>STWA6754</t>
  </si>
  <si>
    <t>ADAMO</t>
  </si>
  <si>
    <t>Stéphane</t>
  </si>
  <si>
    <t>3-cadre</t>
  </si>
  <si>
    <t>pièce 73</t>
  </si>
  <si>
    <t>MOXA8674</t>
  </si>
  <si>
    <t>AGAPOF</t>
  </si>
  <si>
    <t>Marion</t>
  </si>
  <si>
    <t>Nice</t>
  </si>
  <si>
    <t>pièce 109</t>
  </si>
  <si>
    <t>OKHA7400</t>
  </si>
  <si>
    <t>ALEMBERT</t>
  </si>
  <si>
    <t>Olivier</t>
  </si>
  <si>
    <t>pièce 134</t>
  </si>
  <si>
    <t>HXFA5611</t>
  </si>
  <si>
    <t>AMELLAL</t>
  </si>
  <si>
    <t>Henri</t>
  </si>
  <si>
    <t>pièce 104</t>
  </si>
  <si>
    <t>AMLL5574</t>
  </si>
  <si>
    <t>pièce 232</t>
  </si>
  <si>
    <t>VYKA6766</t>
  </si>
  <si>
    <t>Viviane</t>
  </si>
  <si>
    <t>Strasbourg</t>
  </si>
  <si>
    <t>pièce 80</t>
  </si>
  <si>
    <t>JTNA6125</t>
  </si>
  <si>
    <t>ANGONIN</t>
  </si>
  <si>
    <t>Jean-Pierre</t>
  </si>
  <si>
    <t>pièce 70</t>
  </si>
  <si>
    <t>MWCA6264</t>
  </si>
  <si>
    <t>AZOURA</t>
  </si>
  <si>
    <t>Marie-France</t>
  </si>
  <si>
    <t>MJXA6545</t>
  </si>
  <si>
    <t>AZRIA</t>
  </si>
  <si>
    <t>Maryse</t>
  </si>
  <si>
    <t>pièce 233</t>
  </si>
  <si>
    <t>SLJB6306</t>
  </si>
  <si>
    <t>BACH</t>
  </si>
  <si>
    <t>Sylvie</t>
  </si>
  <si>
    <t>pièce 90</t>
  </si>
  <si>
    <t>PBXB6056</t>
  </si>
  <si>
    <t>BAH</t>
  </si>
  <si>
    <t>Paule</t>
  </si>
  <si>
    <t>pièce 131</t>
  </si>
  <si>
    <t>JQAB5530</t>
  </si>
  <si>
    <t>BARNAUD</t>
  </si>
  <si>
    <t>Janine</t>
  </si>
  <si>
    <t>MCEB7242</t>
  </si>
  <si>
    <t>BARRACHINA</t>
  </si>
  <si>
    <t>Monique</t>
  </si>
  <si>
    <t>pièce 35</t>
  </si>
  <si>
    <t>SLFB8536</t>
  </si>
  <si>
    <t>BARRANDON</t>
  </si>
  <si>
    <t>Stéphanie</t>
  </si>
  <si>
    <t>pièce 34</t>
  </si>
  <si>
    <t>TBJB6446</t>
  </si>
  <si>
    <t>BASS</t>
  </si>
  <si>
    <t>Thierry</t>
  </si>
  <si>
    <t>ANTB6715</t>
  </si>
  <si>
    <t>BAUDET</t>
  </si>
  <si>
    <t>Arlette</t>
  </si>
  <si>
    <t>pièce 91</t>
  </si>
  <si>
    <t>MIVB7134</t>
  </si>
  <si>
    <t>Michele</t>
  </si>
  <si>
    <t>pièce 96</t>
  </si>
  <si>
    <t>GLFB8131</t>
  </si>
  <si>
    <t>BEAUDEAU</t>
  </si>
  <si>
    <t>Gérard</t>
  </si>
  <si>
    <t>pièce 212</t>
  </si>
  <si>
    <t>ISKB7122</t>
  </si>
  <si>
    <t>BEAUMIER</t>
  </si>
  <si>
    <t>Isabelle</t>
  </si>
  <si>
    <t>pièce 17</t>
  </si>
  <si>
    <t>JQDB8360</t>
  </si>
  <si>
    <t>BEDO</t>
  </si>
  <si>
    <t>pièce 219</t>
  </si>
  <si>
    <t>MRTB6165</t>
  </si>
  <si>
    <t>BEETHOVEN</t>
  </si>
  <si>
    <t>JFIB7352</t>
  </si>
  <si>
    <t>BENHAMOU</t>
  </si>
  <si>
    <t>Pauline</t>
  </si>
  <si>
    <t>PQWB6377</t>
  </si>
  <si>
    <t>BENSIMHON</t>
  </si>
  <si>
    <t>Pascal</t>
  </si>
  <si>
    <t>ERUB5334</t>
  </si>
  <si>
    <t>BENSIMON</t>
  </si>
  <si>
    <t>Elisabeth</t>
  </si>
  <si>
    <t>NYSB7206</t>
  </si>
  <si>
    <t>BÉRAUD</t>
  </si>
  <si>
    <t>Nathalie</t>
  </si>
  <si>
    <t>pièce 245</t>
  </si>
  <si>
    <t>JMST5574</t>
  </si>
  <si>
    <t>BERDUGO</t>
  </si>
  <si>
    <t>Bernadette</t>
  </si>
  <si>
    <t>pièce 64</t>
  </si>
  <si>
    <t>CESB5072</t>
  </si>
  <si>
    <t>BERTOLO</t>
  </si>
  <si>
    <t>Claudie</t>
  </si>
  <si>
    <t>pièce 238</t>
  </si>
  <si>
    <t>RYGB6744</t>
  </si>
  <si>
    <t>BERTRAND</t>
  </si>
  <si>
    <t>Roger</t>
  </si>
  <si>
    <t>MROB4443</t>
  </si>
  <si>
    <t>BIDAULT</t>
  </si>
  <si>
    <t>Marie-Reine</t>
  </si>
  <si>
    <t>EUUB6671</t>
  </si>
  <si>
    <t>BINET</t>
  </si>
  <si>
    <t>Emmanuel</t>
  </si>
  <si>
    <t>pièce 55</t>
  </si>
  <si>
    <t>OTHB8402</t>
  </si>
  <si>
    <t>GSCB5064</t>
  </si>
  <si>
    <t>BLANC</t>
  </si>
  <si>
    <t>Giséle</t>
  </si>
  <si>
    <t>4-cadre supérieur</t>
  </si>
  <si>
    <t>GYPB5625</t>
  </si>
  <si>
    <t>BLANCHOT</t>
  </si>
  <si>
    <t>Guy</t>
  </si>
  <si>
    <t>pièce 78</t>
  </si>
  <si>
    <t>RXXB7135</t>
  </si>
  <si>
    <t>BOLLO</t>
  </si>
  <si>
    <t>René</t>
  </si>
  <si>
    <t>pièce 107</t>
  </si>
  <si>
    <t>CKCB8576</t>
  </si>
  <si>
    <t>BONNAY</t>
  </si>
  <si>
    <t>Céline</t>
  </si>
  <si>
    <t>AJDB8746</t>
  </si>
  <si>
    <t>BOUCHET</t>
  </si>
  <si>
    <t>Audrey</t>
  </si>
  <si>
    <t>MISB6160</t>
  </si>
  <si>
    <t>Micheline</t>
  </si>
  <si>
    <t>OKVB8647</t>
  </si>
  <si>
    <t>BOUDART</t>
  </si>
  <si>
    <t>Orianne</t>
  </si>
  <si>
    <t>pièce SEC</t>
  </si>
  <si>
    <t>PMFB7433</t>
  </si>
  <si>
    <t>BOULLICAUD</t>
  </si>
  <si>
    <t>Paul</t>
  </si>
  <si>
    <t>JANB6264</t>
  </si>
  <si>
    <t>BOUN</t>
  </si>
  <si>
    <t>Jeanine</t>
  </si>
  <si>
    <t>FJOB6070</t>
  </si>
  <si>
    <t>BOUSLAH</t>
  </si>
  <si>
    <t>Fabien</t>
  </si>
  <si>
    <t>pièce 216</t>
  </si>
  <si>
    <t>GDMB5034</t>
  </si>
  <si>
    <t>BOUZCKAR</t>
  </si>
  <si>
    <t>Ghislaine</t>
  </si>
  <si>
    <t>GTAB6410</t>
  </si>
  <si>
    <t>BOVERO</t>
  </si>
  <si>
    <t>Gilbert</t>
  </si>
  <si>
    <t>CGIB8632</t>
  </si>
  <si>
    <t>BRELEUR</t>
  </si>
  <si>
    <t>Christophe</t>
  </si>
  <si>
    <t>GBCB6754</t>
  </si>
  <si>
    <t>BRON</t>
  </si>
  <si>
    <t>Geneviève</t>
  </si>
  <si>
    <t>MPNB8133</t>
  </si>
  <si>
    <t>BRUNET</t>
  </si>
  <si>
    <t>Murielle</t>
  </si>
  <si>
    <t>MCAB7007</t>
  </si>
  <si>
    <t>BSIRI</t>
  </si>
  <si>
    <t>Marie-Rose</t>
  </si>
  <si>
    <t>pièce 67</t>
  </si>
  <si>
    <t>MRVC6701</t>
  </si>
  <si>
    <t>CAILLOT</t>
  </si>
  <si>
    <t>Martine</t>
  </si>
  <si>
    <t>CRSC7607</t>
  </si>
  <si>
    <t>CALVET</t>
  </si>
  <si>
    <t>Chrystel</t>
  </si>
  <si>
    <t>CPQC8256</t>
  </si>
  <si>
    <t>CAMELOT</t>
  </si>
  <si>
    <t>Cédric</t>
  </si>
  <si>
    <t>Lille</t>
  </si>
  <si>
    <t>secrétariat</t>
  </si>
  <si>
    <t>VLQC5335</t>
  </si>
  <si>
    <t>CARRERA</t>
  </si>
  <si>
    <t>Victor</t>
  </si>
  <si>
    <t>pièce 129</t>
  </si>
  <si>
    <t>JMSC6372</t>
  </si>
  <si>
    <t>CERCOTTE</t>
  </si>
  <si>
    <t>Marie-Isabelle</t>
  </si>
  <si>
    <t>pièce 220</t>
  </si>
  <si>
    <t>PMKC7404</t>
  </si>
  <si>
    <t>CHAMBLAS</t>
  </si>
  <si>
    <t>CSPC8224</t>
  </si>
  <si>
    <t>CHARDON</t>
  </si>
  <si>
    <t>LIJC8646</t>
  </si>
  <si>
    <t>CHAUBEAU</t>
  </si>
  <si>
    <t>Louis</t>
  </si>
  <si>
    <t>pièce 83</t>
  </si>
  <si>
    <t>TIVC7641</t>
  </si>
  <si>
    <t>CHAVES</t>
  </si>
  <si>
    <t>pièce 51</t>
  </si>
  <si>
    <t>JTDC5252</t>
  </si>
  <si>
    <t>CHEHMAT</t>
  </si>
  <si>
    <t>NGEC6534</t>
  </si>
  <si>
    <t>CHI</t>
  </si>
  <si>
    <t>Nicole</t>
  </si>
  <si>
    <t>VVJC6063</t>
  </si>
  <si>
    <t>CHICHE</t>
  </si>
  <si>
    <t>Vincent</t>
  </si>
  <si>
    <t>pièce 95</t>
  </si>
  <si>
    <t xml:space="preserve">LKBC8730 </t>
  </si>
  <si>
    <t>CHRISTOPHE</t>
  </si>
  <si>
    <t>Laetitia</t>
  </si>
  <si>
    <t>CQCC6720</t>
  </si>
  <si>
    <t>CLAVERIE</t>
  </si>
  <si>
    <t>GADC8337</t>
  </si>
  <si>
    <t>COBHEN</t>
  </si>
  <si>
    <t>Gaylor</t>
  </si>
  <si>
    <t>CXGC7710</t>
  </si>
  <si>
    <t>COHEN</t>
  </si>
  <si>
    <t>Christian</t>
  </si>
  <si>
    <t>MOMC7014</t>
  </si>
  <si>
    <t>COMTE</t>
  </si>
  <si>
    <t>pièce 110</t>
  </si>
  <si>
    <t>PTLC8562</t>
  </si>
  <si>
    <t>CORBET</t>
  </si>
  <si>
    <t>MYSC6155</t>
  </si>
  <si>
    <t>COUDERC</t>
  </si>
  <si>
    <t>Marie-Louise</t>
  </si>
  <si>
    <t>pièce 97</t>
  </si>
  <si>
    <t>DYGC7021</t>
  </si>
  <si>
    <t>COUGET</t>
  </si>
  <si>
    <t>Delphine</t>
  </si>
  <si>
    <t>pièce 66</t>
  </si>
  <si>
    <t>MVOC5020</t>
  </si>
  <si>
    <t>CRIÉ</t>
  </si>
  <si>
    <t>Michel</t>
  </si>
  <si>
    <t>NRAC8563</t>
  </si>
  <si>
    <t>CROMBEZ</t>
  </si>
  <si>
    <t>Nadia</t>
  </si>
  <si>
    <t>MVNC7632</t>
  </si>
  <si>
    <t>CUCIT</t>
  </si>
  <si>
    <t>CYVC6773</t>
  </si>
  <si>
    <t>CYMBALIST</t>
  </si>
  <si>
    <t>pièce 118</t>
  </si>
  <si>
    <t>RJTD6541</t>
  </si>
  <si>
    <t>DAMBSKI</t>
  </si>
  <si>
    <t>pièce 14</t>
  </si>
  <si>
    <t>MVOD7617</t>
  </si>
  <si>
    <t>DANIEL</t>
  </si>
  <si>
    <t>pièce 255</t>
  </si>
  <si>
    <t>VDJD8315</t>
  </si>
  <si>
    <t>DEDIEU</t>
  </si>
  <si>
    <t>Vanessa</t>
  </si>
  <si>
    <t>EQDD5640</t>
  </si>
  <si>
    <t>DEFRANCE</t>
  </si>
  <si>
    <t>Eliette</t>
  </si>
  <si>
    <t>NQRD6661</t>
  </si>
  <si>
    <t>DEIXONNE</t>
  </si>
  <si>
    <t>Nadine</t>
  </si>
  <si>
    <t>pièce 133</t>
  </si>
  <si>
    <t>JHLD7172</t>
  </si>
  <si>
    <t>DELAMARRE</t>
  </si>
  <si>
    <t>Jean-Luc</t>
  </si>
  <si>
    <t>PAUL6237</t>
  </si>
  <si>
    <t>EMILE-VICTOR</t>
  </si>
  <si>
    <t>CAND6545</t>
  </si>
  <si>
    <t>DENIS</t>
  </si>
  <si>
    <t>Claudine</t>
  </si>
  <si>
    <t>pièce 136</t>
  </si>
  <si>
    <t>IXID6657</t>
  </si>
  <si>
    <t>DESHAYES</t>
  </si>
  <si>
    <t>pièce 138</t>
  </si>
  <si>
    <t>MLQD7466</t>
  </si>
  <si>
    <t>DESROSES</t>
  </si>
  <si>
    <t>RJND6600</t>
  </si>
  <si>
    <t>DESTAIN</t>
  </si>
  <si>
    <t>Roseline</t>
  </si>
  <si>
    <t>YKKD5702</t>
  </si>
  <si>
    <t>D'HÉROUVILLE</t>
  </si>
  <si>
    <t>Yolande</t>
  </si>
  <si>
    <t>pièce 53</t>
  </si>
  <si>
    <t>NXCD6257</t>
  </si>
  <si>
    <t>DI</t>
  </si>
  <si>
    <t>pièce 206</t>
  </si>
  <si>
    <t>LIVD8556</t>
  </si>
  <si>
    <t>DONG</t>
  </si>
  <si>
    <t>JMSD4700</t>
  </si>
  <si>
    <t>DORLEANS</t>
  </si>
  <si>
    <t>François-Xavier</t>
  </si>
  <si>
    <t>pièce 211</t>
  </si>
  <si>
    <t>JMSP8176</t>
  </si>
  <si>
    <t>Jérémie</t>
  </si>
  <si>
    <t>pièce 229</t>
  </si>
  <si>
    <t>SXND8105</t>
  </si>
  <si>
    <t>DOUCOURE</t>
  </si>
  <si>
    <t>Sébastien</t>
  </si>
  <si>
    <t>pièce 115</t>
  </si>
  <si>
    <t>SPRD5631</t>
  </si>
  <si>
    <t>DUPRÉ</t>
  </si>
  <si>
    <t>Sophie</t>
  </si>
  <si>
    <t>pièce 62</t>
  </si>
  <si>
    <t>AVGD5737</t>
  </si>
  <si>
    <t>DUROC</t>
  </si>
  <si>
    <t>Annie</t>
  </si>
  <si>
    <t>JLVD8341</t>
  </si>
  <si>
    <t>EGREVE</t>
  </si>
  <si>
    <t>Aymeric</t>
  </si>
  <si>
    <t>pièce 221</t>
  </si>
  <si>
    <t>JMSE5573</t>
  </si>
  <si>
    <t>Jean-René</t>
  </si>
  <si>
    <t>pièce 217</t>
  </si>
  <si>
    <t>NGNE6540</t>
  </si>
  <si>
    <t>EL KAABI</t>
  </si>
  <si>
    <t>pièce 56</t>
  </si>
  <si>
    <t>PJGF6611</t>
  </si>
  <si>
    <t>FALZON</t>
  </si>
  <si>
    <t>Patricia</t>
  </si>
  <si>
    <t>pièce 22</t>
  </si>
  <si>
    <t>MMOF6157</t>
  </si>
  <si>
    <t>FARIDI</t>
  </si>
  <si>
    <t>MSWF6234</t>
  </si>
  <si>
    <t>FAUCHEUX</t>
  </si>
  <si>
    <t>MKYF5727</t>
  </si>
  <si>
    <t>FAUQUIER</t>
  </si>
  <si>
    <t>Mireille</t>
  </si>
  <si>
    <t>pièce 241</t>
  </si>
  <si>
    <t>DBPF5706</t>
  </si>
  <si>
    <t>FAVRE</t>
  </si>
  <si>
    <t>pièce 60</t>
  </si>
  <si>
    <t>DEOF6271</t>
  </si>
  <si>
    <t>FEBVRE</t>
  </si>
  <si>
    <t>Denis</t>
  </si>
  <si>
    <t>MFOF5566</t>
  </si>
  <si>
    <t>FEDON</t>
  </si>
  <si>
    <t>Marie-Claude</t>
  </si>
  <si>
    <t>pièce 132</t>
  </si>
  <si>
    <t>SOWF5545</t>
  </si>
  <si>
    <t>FERNANDEZ</t>
  </si>
  <si>
    <t>Yvette</t>
  </si>
  <si>
    <t>pièce 105</t>
  </si>
  <si>
    <t>YSPF6735</t>
  </si>
  <si>
    <t>SDSF8642</t>
  </si>
  <si>
    <t>FERRAND</t>
  </si>
  <si>
    <t>SDDF6635</t>
  </si>
  <si>
    <t>FILLEAU</t>
  </si>
  <si>
    <t>SBCF6227</t>
  </si>
  <si>
    <t>FITOUSSI</t>
  </si>
  <si>
    <t>Samuel</t>
  </si>
  <si>
    <t>NIAF7617</t>
  </si>
  <si>
    <t>FOURNOL</t>
  </si>
  <si>
    <t>AMHF8047</t>
  </si>
  <si>
    <t>FRANÇOIS</t>
  </si>
  <si>
    <t>Anne-Sophie</t>
  </si>
  <si>
    <t>pièce S R</t>
  </si>
  <si>
    <t>CNIF7674</t>
  </si>
  <si>
    <t>FRETTE</t>
  </si>
  <si>
    <t>JMSF5047</t>
  </si>
  <si>
    <t>FREYSSINET</t>
  </si>
  <si>
    <t>Jean-José</t>
  </si>
  <si>
    <t>pièce 218</t>
  </si>
  <si>
    <t>JMSF8440</t>
  </si>
  <si>
    <t>Ludovic</t>
  </si>
  <si>
    <t>pièce 227</t>
  </si>
  <si>
    <t>JMSF8414</t>
  </si>
  <si>
    <t>Maud</t>
  </si>
  <si>
    <t>pièce 225</t>
  </si>
  <si>
    <t>BMFF7426</t>
  </si>
  <si>
    <t>FRISA</t>
  </si>
  <si>
    <t>Brigitte</t>
  </si>
  <si>
    <t>DNJG6516</t>
  </si>
  <si>
    <t>GEIL</t>
  </si>
  <si>
    <t>Dominique</t>
  </si>
  <si>
    <t>MMQG6731</t>
  </si>
  <si>
    <t>GENTIL</t>
  </si>
  <si>
    <t>Michelle</t>
  </si>
  <si>
    <t>PRUG6415</t>
  </si>
  <si>
    <t>GEORGET</t>
  </si>
  <si>
    <t>Philippe</t>
  </si>
  <si>
    <t>GCEG6533</t>
  </si>
  <si>
    <t>GHAFFAR</t>
  </si>
  <si>
    <t>NSKG5677</t>
  </si>
  <si>
    <t>GHIBAUDO</t>
  </si>
  <si>
    <t>MOWG6542</t>
  </si>
  <si>
    <t>GILLINGHAM</t>
  </si>
  <si>
    <t>Magdeleine</t>
  </si>
  <si>
    <t>pièce 209</t>
  </si>
  <si>
    <t>APBG6032</t>
  </si>
  <si>
    <t>GIRARD</t>
  </si>
  <si>
    <t>André</t>
  </si>
  <si>
    <t>pièce 202</t>
  </si>
  <si>
    <t>JTEG6605</t>
  </si>
  <si>
    <t>GIRAUDO</t>
  </si>
  <si>
    <t>AQLG6122</t>
  </si>
  <si>
    <t>GIRON</t>
  </si>
  <si>
    <t>Anne-Marie</t>
  </si>
  <si>
    <t>EHHG7223</t>
  </si>
  <si>
    <t>GLYNATSIS</t>
  </si>
  <si>
    <t>Estelle</t>
  </si>
  <si>
    <t>pièce 82</t>
  </si>
  <si>
    <t>BVSG6132</t>
  </si>
  <si>
    <t>GONDOUIN</t>
  </si>
  <si>
    <t>Bernard</t>
  </si>
  <si>
    <t>OQFG7421</t>
  </si>
  <si>
    <t>GORZINSKY</t>
  </si>
  <si>
    <t>Odette</t>
  </si>
  <si>
    <t>CETG6267</t>
  </si>
  <si>
    <t>GOUILLON</t>
  </si>
  <si>
    <t>Chantal</t>
  </si>
  <si>
    <t>BOHG6406</t>
  </si>
  <si>
    <t>GOYER</t>
  </si>
  <si>
    <t>LMTG8154</t>
  </si>
  <si>
    <t>GRAIN</t>
  </si>
  <si>
    <t>Laurence</t>
  </si>
  <si>
    <t>MXXG5021</t>
  </si>
  <si>
    <t>GUELT</t>
  </si>
  <si>
    <t>JGXG5022</t>
  </si>
  <si>
    <t>GUILLE</t>
  </si>
  <si>
    <t>FBBG8352</t>
  </si>
  <si>
    <t>GUITTON</t>
  </si>
  <si>
    <t>Francis</t>
  </si>
  <si>
    <t>DVXG6757</t>
  </si>
  <si>
    <t>GUTFREUND</t>
  </si>
  <si>
    <t>PAIG5175</t>
  </si>
  <si>
    <t>GUYOT</t>
  </si>
  <si>
    <t>pièce 239</t>
  </si>
  <si>
    <t>JKXH8362</t>
  </si>
  <si>
    <t>HABRANT</t>
  </si>
  <si>
    <t>Julie</t>
  </si>
  <si>
    <t>AHBH6412</t>
  </si>
  <si>
    <t>HARAULT</t>
  </si>
  <si>
    <t>Armelle</t>
  </si>
  <si>
    <t>pièce 32</t>
  </si>
  <si>
    <t>GQNF6600</t>
  </si>
  <si>
    <t>HERBÉ</t>
  </si>
  <si>
    <t>Joelle</t>
  </si>
  <si>
    <t>LMAH8655</t>
  </si>
  <si>
    <t>HERCLICH</t>
  </si>
  <si>
    <t>Laura</t>
  </si>
  <si>
    <t>JNPH5204</t>
  </si>
  <si>
    <t>HERMANT</t>
  </si>
  <si>
    <t>BBSH5466</t>
  </si>
  <si>
    <t>HERSELIN</t>
  </si>
  <si>
    <t>pièce 20</t>
  </si>
  <si>
    <t>CLEH5730</t>
  </si>
  <si>
    <t>HEURAUX</t>
  </si>
  <si>
    <t>Catherine</t>
  </si>
  <si>
    <t>FDPH6653</t>
  </si>
  <si>
    <t>HUSETOWSKI</t>
  </si>
  <si>
    <t>Franca</t>
  </si>
  <si>
    <t>SOYI7625</t>
  </si>
  <si>
    <t>ILARDO</t>
  </si>
  <si>
    <t>SMKI6600</t>
  </si>
  <si>
    <t>IMMEUBLE</t>
  </si>
  <si>
    <t>MYJJ7555</t>
  </si>
  <si>
    <t>JOLIBOIS</t>
  </si>
  <si>
    <t>GRRJ8613</t>
  </si>
  <si>
    <t>JOLY</t>
  </si>
  <si>
    <t>Gautier</t>
  </si>
  <si>
    <t>JMSJ7347</t>
  </si>
  <si>
    <t>JULIENSE</t>
  </si>
  <si>
    <t>pièce 223</t>
  </si>
  <si>
    <t>JMSJ5333</t>
  </si>
  <si>
    <t>Marie-Thérèse</t>
  </si>
  <si>
    <t>pièce 213</t>
  </si>
  <si>
    <t>JMSJ7146</t>
  </si>
  <si>
    <t>Matthieu</t>
  </si>
  <si>
    <t>CLBK6766</t>
  </si>
  <si>
    <t>KAC</t>
  </si>
  <si>
    <t>Christine</t>
  </si>
  <si>
    <t>CRMK7744</t>
  </si>
  <si>
    <t>KARSENTY</t>
  </si>
  <si>
    <t>CPEK8401</t>
  </si>
  <si>
    <t>KILBURG</t>
  </si>
  <si>
    <t>Caroline</t>
  </si>
  <si>
    <t>DICK8204</t>
  </si>
  <si>
    <t>KONGOLO</t>
  </si>
  <si>
    <t>David</t>
  </si>
  <si>
    <t>AYUK6063</t>
  </si>
  <si>
    <t>KRIEF</t>
  </si>
  <si>
    <t>JBKK8146</t>
  </si>
  <si>
    <t>KTORZA</t>
  </si>
  <si>
    <t>Juliette</t>
  </si>
  <si>
    <t>AVWL8675</t>
  </si>
  <si>
    <t>LACHAUSSÉE</t>
  </si>
  <si>
    <t>Anita</t>
  </si>
  <si>
    <t>VMWL6764</t>
  </si>
  <si>
    <t>LACIRE</t>
  </si>
  <si>
    <t>CPJL6502</t>
  </si>
  <si>
    <t>LADD</t>
  </si>
  <si>
    <t>JMSL8134</t>
  </si>
  <si>
    <t>LAFORET</t>
  </si>
  <si>
    <t>Clara</t>
  </si>
  <si>
    <t>pièce 228</t>
  </si>
  <si>
    <t>JMSL4414</t>
  </si>
  <si>
    <t>Hubert</t>
  </si>
  <si>
    <t>PWML6446</t>
  </si>
  <si>
    <t>LAM</t>
  </si>
  <si>
    <t>pièce 135</t>
  </si>
  <si>
    <t>GJOL6366</t>
  </si>
  <si>
    <t>LAMBERT</t>
  </si>
  <si>
    <t>pièce 240</t>
  </si>
  <si>
    <t>JMSL5641</t>
  </si>
  <si>
    <t>LANDON</t>
  </si>
  <si>
    <t>Marie-Odile</t>
  </si>
  <si>
    <t>NPNL7115</t>
  </si>
  <si>
    <t>LANLO</t>
  </si>
  <si>
    <t>NXOL5641</t>
  </si>
  <si>
    <t>LAUB</t>
  </si>
  <si>
    <t>plateau 1</t>
  </si>
  <si>
    <t>JBHL5567</t>
  </si>
  <si>
    <t>LE BARBANCHON</t>
  </si>
  <si>
    <t>NFIL7015</t>
  </si>
  <si>
    <t>LE HYARIC</t>
  </si>
  <si>
    <t>NIDL5751</t>
  </si>
  <si>
    <t>LE LOCH</t>
  </si>
  <si>
    <t>pièce S/S</t>
  </si>
  <si>
    <t>JMSL5165</t>
  </si>
  <si>
    <t>LE PREVOST</t>
  </si>
  <si>
    <t>Marie-Anne</t>
  </si>
  <si>
    <t>ENJL5235</t>
  </si>
  <si>
    <t>LEBAS</t>
  </si>
  <si>
    <t>Eliane</t>
  </si>
  <si>
    <t>OGCL6364</t>
  </si>
  <si>
    <t>LEBRETON</t>
  </si>
  <si>
    <t>MADL6271</t>
  </si>
  <si>
    <t>LEDOUX</t>
  </si>
  <si>
    <t>Madeleine</t>
  </si>
  <si>
    <t>DDPL8406</t>
  </si>
  <si>
    <t>LEE</t>
  </si>
  <si>
    <t>MRDL8450</t>
  </si>
  <si>
    <t>LEFORT</t>
  </si>
  <si>
    <t>Myriam</t>
  </si>
  <si>
    <t>SNDL8075</t>
  </si>
  <si>
    <t>LEGRAND</t>
  </si>
  <si>
    <t>BWUL7225</t>
  </si>
  <si>
    <t>LEKA</t>
  </si>
  <si>
    <t>PGBL6442</t>
  </si>
  <si>
    <t>LEMAIRE</t>
  </si>
  <si>
    <t>MCTM6063</t>
  </si>
  <si>
    <t>LEMARI</t>
  </si>
  <si>
    <t>Marie-Brigitte</t>
  </si>
  <si>
    <t>DULL8603</t>
  </si>
  <si>
    <t>LEMARIÉ</t>
  </si>
  <si>
    <t>pièce 234</t>
  </si>
  <si>
    <t>DBSL6400</t>
  </si>
  <si>
    <t>LEURRE</t>
  </si>
  <si>
    <t>Denise</t>
  </si>
  <si>
    <t>JMSL5252</t>
  </si>
  <si>
    <t>LHERMITTE</t>
  </si>
  <si>
    <t>pièce 214</t>
  </si>
  <si>
    <t>LPNL5612</t>
  </si>
  <si>
    <t>LOUAPRE</t>
  </si>
  <si>
    <t>Louisette</t>
  </si>
  <si>
    <t>CXWL8051</t>
  </si>
  <si>
    <t>LY</t>
  </si>
  <si>
    <t>Adrien</t>
  </si>
  <si>
    <t>GSEM6035</t>
  </si>
  <si>
    <t>MARECHAL</t>
  </si>
  <si>
    <t>CNTM6026</t>
  </si>
  <si>
    <t>MARINIER</t>
  </si>
  <si>
    <t>Christiane</t>
  </si>
  <si>
    <t>MQOM6542</t>
  </si>
  <si>
    <t>Marcel</t>
  </si>
  <si>
    <t>MILV5667</t>
  </si>
  <si>
    <t>MAROTE</t>
  </si>
  <si>
    <t>Marie-José</t>
  </si>
  <si>
    <t>MDPM6413</t>
  </si>
  <si>
    <t>MARQUEZ</t>
  </si>
  <si>
    <t>Marie-Cécile</t>
  </si>
  <si>
    <t>FVQM5746</t>
  </si>
  <si>
    <t>MARSHER</t>
  </si>
  <si>
    <t>Franz</t>
  </si>
  <si>
    <t>DSTM6656</t>
  </si>
  <si>
    <t>MARTAUD</t>
  </si>
  <si>
    <t>JXBM7476</t>
  </si>
  <si>
    <t>MARTEL</t>
  </si>
  <si>
    <t>AGBM7153</t>
  </si>
  <si>
    <t>MARTI</t>
  </si>
  <si>
    <t>Anne</t>
  </si>
  <si>
    <t>FDEM5501</t>
  </si>
  <si>
    <t>MARTIN</t>
  </si>
  <si>
    <t>France</t>
  </si>
  <si>
    <t>JQVM4006</t>
  </si>
  <si>
    <t>Jacqueline</t>
  </si>
  <si>
    <t>pièce 53B</t>
  </si>
  <si>
    <t>LVBM8152</t>
  </si>
  <si>
    <t>Laurent</t>
  </si>
  <si>
    <t>VMIM7232</t>
  </si>
  <si>
    <t>MECHARD</t>
  </si>
  <si>
    <t>Véronique</t>
  </si>
  <si>
    <t>EVNM5526</t>
  </si>
  <si>
    <t>MERCIER</t>
  </si>
  <si>
    <t>Evelyne</t>
  </si>
  <si>
    <t>JQHM5260</t>
  </si>
  <si>
    <t>MERLAUD</t>
  </si>
  <si>
    <t>JCOM6077</t>
  </si>
  <si>
    <t>MESROBIAN</t>
  </si>
  <si>
    <t>Joël</t>
  </si>
  <si>
    <t>pièce 12B</t>
  </si>
  <si>
    <t>GEBM5671</t>
  </si>
  <si>
    <t>MIANET</t>
  </si>
  <si>
    <t>SCDM7716</t>
  </si>
  <si>
    <t>MICELI</t>
  </si>
  <si>
    <t>pièce 69</t>
  </si>
  <si>
    <t>PTVM6503</t>
  </si>
  <si>
    <t>MILLET</t>
  </si>
  <si>
    <t>Pasquale</t>
  </si>
  <si>
    <t>pièce 50</t>
  </si>
  <si>
    <t>LICM6642</t>
  </si>
  <si>
    <t>MOINARD</t>
  </si>
  <si>
    <t>Loïc</t>
  </si>
  <si>
    <t>JKGM6202</t>
  </si>
  <si>
    <t>MOITA</t>
  </si>
  <si>
    <t>Jeanne</t>
  </si>
  <si>
    <t>pièce 222</t>
  </si>
  <si>
    <t>HKLM6567</t>
  </si>
  <si>
    <t>MONTFORT</t>
  </si>
  <si>
    <t>Huong</t>
  </si>
  <si>
    <t>pièce 251</t>
  </si>
  <si>
    <t>GQEN4203</t>
  </si>
  <si>
    <t>NAIMI</t>
  </si>
  <si>
    <t>Lucienne</t>
  </si>
  <si>
    <t>JETN8605</t>
  </si>
  <si>
    <t>NICOLLE</t>
  </si>
  <si>
    <t>RHKO6550</t>
  </si>
  <si>
    <t>OBEL</t>
  </si>
  <si>
    <t>Rolande</t>
  </si>
  <si>
    <t>MQWO6676</t>
  </si>
  <si>
    <t>OCLOO</t>
  </si>
  <si>
    <t>PLUS6011</t>
  </si>
  <si>
    <t>PUCCINI</t>
  </si>
  <si>
    <t>Ernesto</t>
  </si>
  <si>
    <t>MJMO6224</t>
  </si>
  <si>
    <t>OTTOLAVA</t>
  </si>
  <si>
    <t>NFDP8421</t>
  </si>
  <si>
    <t>PARINET</t>
  </si>
  <si>
    <t>Nicolas</t>
  </si>
  <si>
    <t>RQGP7633</t>
  </si>
  <si>
    <t>PARTOUCHE</t>
  </si>
  <si>
    <t>Robert</t>
  </si>
  <si>
    <t>ADRP6612</t>
  </si>
  <si>
    <t>PAVARD</t>
  </si>
  <si>
    <t>FABP6222</t>
  </si>
  <si>
    <t>PEDRO</t>
  </si>
  <si>
    <t>pièce 253</t>
  </si>
  <si>
    <t>ITVP6223</t>
  </si>
  <si>
    <t>PENALVA</t>
  </si>
  <si>
    <t>PYTP6460</t>
  </si>
  <si>
    <t>PERFETTO</t>
  </si>
  <si>
    <t>FSGP7552</t>
  </si>
  <si>
    <t>PERRUCHON</t>
  </si>
  <si>
    <t>Fabrice</t>
  </si>
  <si>
    <t>CCWP8446</t>
  </si>
  <si>
    <t>PIDERIT</t>
  </si>
  <si>
    <t>DWRP5042</t>
  </si>
  <si>
    <t>POISSON</t>
  </si>
  <si>
    <t>TIPP6171</t>
  </si>
  <si>
    <t>PONTALIER</t>
  </si>
  <si>
    <t>CTRP5051</t>
  </si>
  <si>
    <t>POTRIQUET</t>
  </si>
  <si>
    <t>Claudette</t>
  </si>
  <si>
    <t>JCJP6015</t>
  </si>
  <si>
    <t>POUYADOU</t>
  </si>
  <si>
    <t>Josette</t>
  </si>
  <si>
    <t>FFXP5412</t>
  </si>
  <si>
    <t>PUAULT</t>
  </si>
  <si>
    <t>Françoise</t>
  </si>
  <si>
    <t>MYOQ7674</t>
  </si>
  <si>
    <t>QUINTIN</t>
  </si>
  <si>
    <t>MRKR6024</t>
  </si>
  <si>
    <t>RAGEUL</t>
  </si>
  <si>
    <t>Marielle</t>
  </si>
  <si>
    <t>CWER6730</t>
  </si>
  <si>
    <t>RAMBEAUD</t>
  </si>
  <si>
    <t>pièce 93</t>
  </si>
  <si>
    <t>VNAR5342</t>
  </si>
  <si>
    <t>RAMOND</t>
  </si>
  <si>
    <t>LJSR5776</t>
  </si>
  <si>
    <t>REBY-FAYARD</t>
  </si>
  <si>
    <t>Luc</t>
  </si>
  <si>
    <t>FSYR6160</t>
  </si>
  <si>
    <t>REMUND</t>
  </si>
  <si>
    <t>MWMR6347</t>
  </si>
  <si>
    <t>RENIER</t>
  </si>
  <si>
    <t>MFQR6075</t>
  </si>
  <si>
    <t>REVERDITO</t>
  </si>
  <si>
    <t>Marie-Jeanne</t>
  </si>
  <si>
    <t>BUFR7052</t>
  </si>
  <si>
    <t>RIDEAU</t>
  </si>
  <si>
    <t>Bastien</t>
  </si>
  <si>
    <t>RDCR5362</t>
  </si>
  <si>
    <t>RIEGERT</t>
  </si>
  <si>
    <t>Raymonde</t>
  </si>
  <si>
    <t>CPVR8736</t>
  </si>
  <si>
    <t>ROBERT</t>
  </si>
  <si>
    <t>Christelle</t>
  </si>
  <si>
    <t>VOVR6257</t>
  </si>
  <si>
    <t>RDHR5100</t>
  </si>
  <si>
    <t>RODIER</t>
  </si>
  <si>
    <t>Régis</t>
  </si>
  <si>
    <t>LAKR8442</t>
  </si>
  <si>
    <t>ROGUET</t>
  </si>
  <si>
    <t>CSAR6603</t>
  </si>
  <si>
    <t>ROLLAIS-BRUNE</t>
  </si>
  <si>
    <t>Colette</t>
  </si>
  <si>
    <t>CNAR8451</t>
  </si>
  <si>
    <t>ROLLAND</t>
  </si>
  <si>
    <t>SBSR6123</t>
  </si>
  <si>
    <t>ROSAR</t>
  </si>
  <si>
    <t>RXNR6026</t>
  </si>
  <si>
    <t>ROSSO</t>
  </si>
  <si>
    <t>MQER5467</t>
  </si>
  <si>
    <t>ROTENBERG</t>
  </si>
  <si>
    <t>NNAR7776</t>
  </si>
  <si>
    <t>ROULET</t>
  </si>
  <si>
    <t>JMSR5170</t>
  </si>
  <si>
    <t>ROUX</t>
  </si>
  <si>
    <t>Yveline</t>
  </si>
  <si>
    <t>MSHS7645</t>
  </si>
  <si>
    <t>SAADA</t>
  </si>
  <si>
    <t>MYYS5567</t>
  </si>
  <si>
    <t>STABAT</t>
  </si>
  <si>
    <t>Mater</t>
  </si>
  <si>
    <t>SYES8737</t>
  </si>
  <si>
    <t>SAILLANT</t>
  </si>
  <si>
    <t>Séverine</t>
  </si>
  <si>
    <t>JMSD7544</t>
  </si>
  <si>
    <t>SAINT DE FLER</t>
  </si>
  <si>
    <t>Elsa</t>
  </si>
  <si>
    <t>pièce 224</t>
  </si>
  <si>
    <t>JMST7047</t>
  </si>
  <si>
    <t>Quentin</t>
  </si>
  <si>
    <t>JMS7049</t>
  </si>
  <si>
    <t>Théo</t>
  </si>
  <si>
    <t>pièce 226</t>
  </si>
  <si>
    <t>PKBS5745</t>
  </si>
  <si>
    <t>SARFATI</t>
  </si>
  <si>
    <t>HJHS4700</t>
  </si>
  <si>
    <t>SAYAVONG</t>
  </si>
  <si>
    <t>Henriette</t>
  </si>
  <si>
    <t>BUQS5450</t>
  </si>
  <si>
    <t>SCHUSTER</t>
  </si>
  <si>
    <t>pièce 72</t>
  </si>
  <si>
    <t>MURS7372</t>
  </si>
  <si>
    <t>SCOTTI</t>
  </si>
  <si>
    <t>COHS5167</t>
  </si>
  <si>
    <t>SENG</t>
  </si>
  <si>
    <t>Cécile</t>
  </si>
  <si>
    <t>MHMS6141</t>
  </si>
  <si>
    <t>SENILLE</t>
  </si>
  <si>
    <t>Marthe</t>
  </si>
  <si>
    <t>SAKS7057</t>
  </si>
  <si>
    <t>SENTEX</t>
  </si>
  <si>
    <t>AWVS5670</t>
  </si>
  <si>
    <t>SHERRY</t>
  </si>
  <si>
    <t>AMFS6322</t>
  </si>
  <si>
    <t>SINSEAU</t>
  </si>
  <si>
    <t>VJTS8474</t>
  </si>
  <si>
    <t>SOK</t>
  </si>
  <si>
    <t>ACJS6045</t>
  </si>
  <si>
    <t>SONG</t>
  </si>
  <si>
    <t>bureau 2</t>
  </si>
  <si>
    <t>STOEFFLER</t>
  </si>
  <si>
    <t>Jean-Marc</t>
  </si>
  <si>
    <t>pièce 314</t>
  </si>
  <si>
    <t>AQHS5457</t>
  </si>
  <si>
    <t>SURENA</t>
  </si>
  <si>
    <t>Adrienne</t>
  </si>
  <si>
    <t>MFVT5725</t>
  </si>
  <si>
    <t>TAIEB</t>
  </si>
  <si>
    <t>MIXT7726</t>
  </si>
  <si>
    <t>TAMBURRINI</t>
  </si>
  <si>
    <t>Marie-Claire</t>
  </si>
  <si>
    <t>MMKT8347</t>
  </si>
  <si>
    <t>TAN</t>
  </si>
  <si>
    <t>NQMT7141</t>
  </si>
  <si>
    <t>AFFT6360</t>
  </si>
  <si>
    <t>TANG</t>
  </si>
  <si>
    <t>MHUT5334</t>
  </si>
  <si>
    <t>TARDIF</t>
  </si>
  <si>
    <t>Marie-Paule</t>
  </si>
  <si>
    <t>pièce 21</t>
  </si>
  <si>
    <t>SAIT6376</t>
  </si>
  <si>
    <t>THAO</t>
  </si>
  <si>
    <t>Sylvain</t>
  </si>
  <si>
    <t>AAHT6512</t>
  </si>
  <si>
    <t>THIAM</t>
  </si>
  <si>
    <t>LDPT5500</t>
  </si>
  <si>
    <t>THOQUENNE</t>
  </si>
  <si>
    <t>Lydia</t>
  </si>
  <si>
    <t>JLRJ8777</t>
  </si>
  <si>
    <t>TRIOMPHANTE</t>
  </si>
  <si>
    <t>Judith</t>
  </si>
  <si>
    <t>MKGU7066</t>
  </si>
  <si>
    <t>UNG</t>
  </si>
  <si>
    <t>FBJV6135</t>
  </si>
  <si>
    <t>VANNAXAY</t>
  </si>
  <si>
    <t>CDXV6242</t>
  </si>
  <si>
    <t>VASSEUR</t>
  </si>
  <si>
    <t>MNGV5337</t>
  </si>
  <si>
    <t>VIAND</t>
  </si>
  <si>
    <t>MPYV4343</t>
  </si>
  <si>
    <t>VIDON</t>
  </si>
  <si>
    <t>pièce 236</t>
  </si>
  <si>
    <t>MRSZ5065</t>
  </si>
  <si>
    <t>ZANOTI</t>
  </si>
  <si>
    <t>LMDZ5474</t>
  </si>
  <si>
    <t>ZAOUI</t>
  </si>
  <si>
    <t>Liliane</t>
  </si>
  <si>
    <t>pièce 201</t>
  </si>
  <si>
    <t>RBRZ5605</t>
  </si>
  <si>
    <t>ZENOU</t>
  </si>
  <si>
    <t>PRTZ8775</t>
  </si>
  <si>
    <t>ZHOU</t>
  </si>
  <si>
    <t>CBUZ6432</t>
  </si>
  <si>
    <t>ZIHOUNE</t>
  </si>
  <si>
    <t>FIFZ6677</t>
  </si>
  <si>
    <t>ZOUC</t>
  </si>
  <si>
    <t>Fred</t>
  </si>
  <si>
    <t>chaque question est indépendante de la précédente</t>
  </si>
  <si>
    <r>
      <t>vert = juste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rouge=faux</t>
    </r>
  </si>
  <si>
    <t>combien de salariés dans l'entreprise :</t>
  </si>
  <si>
    <t xml:space="preserve">combien de femmes cadres supérieurs : </t>
  </si>
  <si>
    <t>femme4-cadre supérieur</t>
  </si>
  <si>
    <r>
      <t xml:space="preserve">combien de salariés de catégorie cadre dans l'entreprise  : 
</t>
    </r>
    <r>
      <rPr>
        <sz val="8"/>
        <rFont val="Verdana"/>
        <family val="2"/>
      </rPr>
      <t xml:space="preserve">(sans les cadres sup.)  </t>
    </r>
  </si>
  <si>
    <t>combien de femmes cadres (cadres+cadres sup) :</t>
  </si>
  <si>
    <t xml:space="preserve">combien d'hommes travaillent à Strasbourg: </t>
  </si>
  <si>
    <t>hommeStrasbourg</t>
  </si>
  <si>
    <t>combien de salariés ont un salaire supérieur ou égal à 70 000 euros :</t>
  </si>
  <si>
    <t>&gt;=70000</t>
  </si>
  <si>
    <t>nombre d'agents dont le salaire est compris entre 20000 et 25000 :</t>
  </si>
  <si>
    <t>&gt;0</t>
  </si>
  <si>
    <t>nombre de salariés hommes cadre à paris</t>
  </si>
  <si>
    <t>homme3-cadreParis</t>
  </si>
  <si>
    <t>date de naissance du plus jeune cadre sup :</t>
  </si>
  <si>
    <t>quelle est la moyenne des salaires des salariés qui ne sont pas agents 
(arrondi sans décimale)</t>
  </si>
  <si>
    <t xml:space="preserve">combien de salariés de catégorie cadre dans l'entreprise  : 
(sans les cadres sup.)  </t>
  </si>
  <si>
    <t>02/10/1990</t>
  </si>
  <si>
    <t>h - Liste des personnes de moins de 25 ans et plus de 40 ans</t>
  </si>
  <si>
    <t>g - Liste des femmes dont le salaire est supérieur à 3000 €</t>
  </si>
  <si>
    <t>f - Liste des femmes de moins de 25 ans, dont le salaire est inférieur à 3000 €</t>
  </si>
  <si>
    <t>e - Liste des femmes dont le salaire est inférieur à 3000 €</t>
  </si>
  <si>
    <t>d - Listes des hommes de moins de 40 ans dont le salaire est supérieur à 3000 €</t>
  </si>
  <si>
    <t>c - Listes des hommes dont le salaire est supérieur à 3000 €</t>
  </si>
  <si>
    <t>b - Liste des cadres de plus de 40 ans</t>
  </si>
  <si>
    <t>a - Liste des femmes ouvrières de plus de 25 ans</t>
  </si>
  <si>
    <t>EXERCICES SUR LES FILTRE ELABORES</t>
  </si>
  <si>
    <t>EXERCICE SUR LES FILTRE AVANCES</t>
  </si>
  <si>
    <t xml:space="preserve">code 
client </t>
  </si>
  <si>
    <t>Code Postal</t>
  </si>
  <si>
    <t>Mme</t>
  </si>
  <si>
    <t>Leplat</t>
  </si>
  <si>
    <t xml:space="preserve"> 45 rue des vifs</t>
  </si>
  <si>
    <t>Mr</t>
  </si>
  <si>
    <t>Moisson</t>
  </si>
  <si>
    <t>66 Rue Guyon</t>
  </si>
  <si>
    <t>Brumel</t>
  </si>
  <si>
    <t xml:space="preserve">3 Rue des Bois </t>
  </si>
  <si>
    <t>Lecointe</t>
  </si>
  <si>
    <t xml:space="preserve"> 5 Bvd de Bergerac</t>
  </si>
  <si>
    <t xml:space="preserve">2 Rue des Mouettes </t>
  </si>
  <si>
    <t>Lechevalier</t>
  </si>
  <si>
    <t xml:space="preserve">23 Bvd de la Glisse </t>
  </si>
  <si>
    <t>Bally</t>
  </si>
  <si>
    <t xml:space="preserve">234 Av.de la mer </t>
  </si>
  <si>
    <t>Ternier</t>
  </si>
  <si>
    <t xml:space="preserve">54 Chemin du Fleuve </t>
  </si>
  <si>
    <t>Touzeau</t>
  </si>
  <si>
    <t xml:space="preserve">46 Rue de la Beauté </t>
  </si>
  <si>
    <t xml:space="preserve"> 23 Rue de la Grandeur</t>
  </si>
  <si>
    <t>Grillard</t>
  </si>
  <si>
    <t xml:space="preserve">4 Rue des Quais </t>
  </si>
  <si>
    <t>Smite</t>
  </si>
  <si>
    <t>6 Chemin des Myosotis</t>
  </si>
  <si>
    <t>Valenton</t>
  </si>
  <si>
    <t xml:space="preserve">4 Rue de la Ruse </t>
  </si>
  <si>
    <t>Ferrier</t>
  </si>
  <si>
    <t>6 Rue des Champs</t>
  </si>
  <si>
    <t>12 Rue des Champs</t>
  </si>
  <si>
    <t>Louvrais</t>
  </si>
  <si>
    <t>3 Rue de Belgrad</t>
  </si>
  <si>
    <t>Laporte</t>
  </si>
  <si>
    <t>9 Rue de la Chaloupe</t>
  </si>
  <si>
    <t>3 Rue des Abysses</t>
  </si>
  <si>
    <t>1- FILTRES AUTOMATIQUES</t>
  </si>
  <si>
    <t>2- FILTRES AVANCES (copier à un autre emplacement le résultat des filtres)</t>
  </si>
  <si>
    <t>a - Liste des femmes</t>
  </si>
  <si>
    <t>a - Liste des hommes habitant Sion et Lausanne</t>
  </si>
  <si>
    <t>b - Liste des hommes</t>
  </si>
  <si>
    <t>b- Liste des hommes habitant Genève</t>
  </si>
  <si>
    <t>c - Liste des femmes habitant Genève</t>
  </si>
  <si>
    <t>d - Liste des hommes habitant Sion et Lausanne, qui ont entre 30 et 60 ans</t>
  </si>
  <si>
    <t>e - Les médecins habitant Genève</t>
  </si>
  <si>
    <t>f - Les femmes de plus de 30 ans</t>
  </si>
  <si>
    <t>g - Les personnes de moins de 30 ans</t>
  </si>
  <si>
    <t xml:space="preserve">     SAN MARCO</t>
  </si>
  <si>
    <t>QUERDIER Sophie</t>
  </si>
  <si>
    <t>1 - Trier les enregistrements, par ordre croissant, sur le prix des repas consommés</t>
  </si>
  <si>
    <t>2 - Lister les clients d'Annecy et de Seynod dont le montant de l'addition est supérieurs à 20 €</t>
  </si>
  <si>
    <t>3 - Quel est le total des additions par client ?</t>
  </si>
  <si>
    <t>4 - Lister les clients d'Annecy dont les chèques ont été émis le 6 décembre 2013</t>
  </si>
  <si>
    <t>5 - Lister les clients d'Annecy dont la note est inférieure à 20 €</t>
  </si>
  <si>
    <t>6 - Quel est le nombre de clients par ville ?</t>
  </si>
  <si>
    <t>7 - Combien y a-til de repas en moyenne par ville ?</t>
  </si>
  <si>
    <t>Le sport au collège</t>
  </si>
  <si>
    <t>noms de l'élève</t>
  </si>
  <si>
    <t>sport</t>
  </si>
  <si>
    <t>âge</t>
  </si>
  <si>
    <t>Classe</t>
  </si>
  <si>
    <t>Dupont Stéphane</t>
  </si>
  <si>
    <t>basket</t>
  </si>
  <si>
    <t>5ème</t>
  </si>
  <si>
    <t>Martin Sylvie</t>
  </si>
  <si>
    <t>hand ball</t>
  </si>
  <si>
    <t>6ème</t>
  </si>
  <si>
    <t>Durand Martial</t>
  </si>
  <si>
    <t>football</t>
  </si>
  <si>
    <t>Duchène Brigitte</t>
  </si>
  <si>
    <t>courses</t>
  </si>
  <si>
    <t>Leblanc Patrick</t>
  </si>
  <si>
    <t>tennis</t>
  </si>
  <si>
    <t>Renaud Philippe</t>
  </si>
  <si>
    <t>Guilbert Patrick</t>
  </si>
  <si>
    <t>Plaquet Patricia</t>
  </si>
  <si>
    <t>Plaquet Stéphanie</t>
  </si>
  <si>
    <t>Villain Dominique</t>
  </si>
  <si>
    <t>Duval Isabelle</t>
  </si>
  <si>
    <t>Durand Martine</t>
  </si>
  <si>
    <t>Rouget Christophe</t>
  </si>
  <si>
    <t>Olivier Michel</t>
  </si>
  <si>
    <t>EXERCICES SUR LES FILTRES AVANCES</t>
  </si>
  <si>
    <t>CONSIGNES :</t>
  </si>
  <si>
    <t>1 - Extraire 2 tableaux dans 2 feuilles distinctes, l'un contenant tous les élèves de sexe masculin, 
      l'autres les élèves de sexe féminin</t>
  </si>
  <si>
    <t>2 -Présenter dans des feuilles différentes, la liste des élèves par classe</t>
  </si>
  <si>
    <t>4 - Présenter dans des feuilles différentes, la liste des élèves par sport</t>
  </si>
  <si>
    <t>5 - Quelle est l'âge moyen des élèves de la classe de 6ème</t>
  </si>
  <si>
    <t>6 - Combien y at-il d'élèves pratiquant le football</t>
  </si>
  <si>
    <t>7 - Combien y at-il de filles pratiquant le football</t>
  </si>
</sst>
</file>

<file path=xl/styles.xml><?xml version="1.0" encoding="utf-8"?>
<styleSheet xmlns="http://schemas.openxmlformats.org/spreadsheetml/2006/main">
  <numFmts count="8">
    <numFmt numFmtId="8" formatCode="#,##0.00\ &quot;€&quot;;[Red]\-#,##0.00\ &quot;€&quot;"/>
    <numFmt numFmtId="166" formatCode="#,##0.00&quot; €  &quot;"/>
    <numFmt numFmtId="167" formatCode="d\ mmm\ yyyy"/>
    <numFmt numFmtId="168" formatCode="#,##0,&quot; Ko&quot;"/>
    <numFmt numFmtId="169" formatCode="00"/>
    <numFmt numFmtId="170" formatCode="[=0]&quot;-&quot;;[&lt;=5]0.0000;#,##0"/>
    <numFmt numFmtId="172" formatCode="#,##0&quot; ans&quot;"/>
    <numFmt numFmtId="173" formatCode="0&quot; ans&quot;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Courier New"/>
      <family val="3"/>
    </font>
    <font>
      <sz val="8"/>
      <color indexed="81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0"/>
      <color indexed="9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9"/>
      <name val="Verdana"/>
      <family val="2"/>
    </font>
    <font>
      <sz val="8"/>
      <name val="Verdana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6"/>
      <name val="Calibri"/>
      <family val="2"/>
    </font>
    <font>
      <sz val="16"/>
      <color indexed="16"/>
      <name val="Calibri"/>
      <family val="2"/>
    </font>
    <font>
      <b/>
      <sz val="18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14" fontId="0" fillId="0" borderId="0" xfId="0" applyNumberFormat="1"/>
    <xf numFmtId="8" fontId="0" fillId="0" borderId="0" xfId="0" applyNumberFormat="1"/>
    <xf numFmtId="0" fontId="4" fillId="0" borderId="0" xfId="2" applyFont="1" applyAlignment="1">
      <alignment wrapText="1"/>
    </xf>
    <xf numFmtId="166" fontId="4" fillId="0" borderId="0" xfId="2" applyNumberFormat="1" applyFont="1" applyAlignment="1">
      <alignment wrapText="1"/>
    </xf>
    <xf numFmtId="167" fontId="4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0" fontId="3" fillId="0" borderId="0" xfId="2"/>
    <xf numFmtId="0" fontId="6" fillId="0" borderId="0" xfId="2" applyFont="1"/>
    <xf numFmtId="0" fontId="3" fillId="0" borderId="0" xfId="2" applyFont="1"/>
    <xf numFmtId="166" fontId="3" fillId="0" borderId="0" xfId="2" applyNumberFormat="1"/>
    <xf numFmtId="167" fontId="3" fillId="0" borderId="0" xfId="2" applyNumberFormat="1"/>
    <xf numFmtId="0" fontId="3" fillId="0" borderId="0" xfId="2" applyAlignment="1">
      <alignment wrapText="1"/>
    </xf>
    <xf numFmtId="0" fontId="3" fillId="0" borderId="0" xfId="2" applyProtection="1">
      <protection locked="0"/>
    </xf>
    <xf numFmtId="0" fontId="10" fillId="2" borderId="0" xfId="2" applyFont="1" applyFill="1" applyAlignment="1" applyProtection="1">
      <alignment wrapText="1"/>
      <protection locked="0"/>
    </xf>
    <xf numFmtId="0" fontId="10" fillId="2" borderId="0" xfId="2" applyFont="1" applyFill="1"/>
    <xf numFmtId="22" fontId="3" fillId="0" borderId="0" xfId="2" applyNumberFormat="1" applyAlignment="1">
      <alignment shrinkToFit="1"/>
    </xf>
    <xf numFmtId="168" fontId="3" fillId="0" borderId="0" xfId="2" applyNumberFormat="1" applyAlignment="1">
      <alignment shrinkToFit="1"/>
    </xf>
    <xf numFmtId="0" fontId="11" fillId="0" borderId="1" xfId="2" applyFont="1" applyBorder="1" applyAlignment="1" applyProtection="1">
      <alignment horizontal="center" vertical="center" wrapText="1"/>
      <protection locked="0"/>
    </xf>
    <xf numFmtId="0" fontId="10" fillId="2" borderId="0" xfId="2" applyFont="1" applyFill="1" applyProtection="1">
      <protection locked="0"/>
    </xf>
    <xf numFmtId="169" fontId="3" fillId="0" borderId="1" xfId="2" applyNumberFormat="1" applyBorder="1" applyAlignment="1">
      <alignment horizontal="center"/>
    </xf>
    <xf numFmtId="0" fontId="14" fillId="3" borderId="1" xfId="2" applyFont="1" applyFill="1" applyBorder="1" applyAlignment="1">
      <alignment horizontal="right" vertical="top" wrapText="1"/>
    </xf>
    <xf numFmtId="0" fontId="3" fillId="4" borderId="1" xfId="2" applyFill="1" applyBorder="1" applyAlignment="1" applyProtection="1">
      <alignment horizontal="center" vertical="center"/>
      <protection locked="0"/>
    </xf>
    <xf numFmtId="0" fontId="10" fillId="2" borderId="0" xfId="2" applyFont="1" applyFill="1" applyBorder="1" applyAlignment="1" applyProtection="1">
      <alignment horizontal="center"/>
      <protection locked="0"/>
    </xf>
    <xf numFmtId="14" fontId="3" fillId="4" borderId="1" xfId="2" applyNumberFormat="1" applyFill="1" applyBorder="1" applyAlignment="1" applyProtection="1">
      <alignment horizontal="center" vertical="center"/>
      <protection locked="0"/>
    </xf>
    <xf numFmtId="15" fontId="10" fillId="2" borderId="0" xfId="2" applyNumberFormat="1" applyFont="1" applyFill="1"/>
    <xf numFmtId="0" fontId="14" fillId="3" borderId="1" xfId="2" applyFont="1" applyFill="1" applyBorder="1" applyAlignment="1">
      <alignment horizontal="right" wrapText="1"/>
    </xf>
    <xf numFmtId="0" fontId="3" fillId="4" borderId="1" xfId="2" applyNumberFormat="1" applyFill="1" applyBorder="1" applyAlignment="1" applyProtection="1">
      <alignment horizontal="center" vertical="center"/>
      <protection locked="0"/>
    </xf>
    <xf numFmtId="170" fontId="10" fillId="2" borderId="0" xfId="2" applyNumberFormat="1" applyFont="1" applyFill="1"/>
    <xf numFmtId="0" fontId="3" fillId="0" borderId="0" xfId="2" applyAlignment="1">
      <alignment horizontal="right" wrapText="1"/>
    </xf>
    <xf numFmtId="172" fontId="3" fillId="0" borderId="0" xfId="2" applyNumberFormat="1"/>
    <xf numFmtId="167" fontId="16" fillId="0" borderId="0" xfId="2" applyNumberFormat="1" applyFont="1"/>
    <xf numFmtId="172" fontId="16" fillId="0" borderId="0" xfId="2" applyNumberFormat="1" applyFont="1"/>
    <xf numFmtId="0" fontId="0" fillId="0" borderId="6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17" fillId="0" borderId="0" xfId="0" applyFont="1" applyAlignment="1">
      <alignment horizontal="left" indent="1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8" fillId="0" borderId="0" xfId="0" applyFont="1"/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0" fillId="0" borderId="0" xfId="0" applyBorder="1"/>
    <xf numFmtId="0" fontId="0" fillId="0" borderId="13" xfId="0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73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17" fillId="0" borderId="0" xfId="0" applyFont="1"/>
    <xf numFmtId="0" fontId="0" fillId="0" borderId="0" xfId="0" applyAlignment="1">
      <alignment horizontal="left" indent="2"/>
    </xf>
    <xf numFmtId="0" fontId="19" fillId="0" borderId="0" xfId="0" applyFont="1"/>
    <xf numFmtId="0" fontId="20" fillId="0" borderId="0" xfId="0" applyFont="1"/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14" fontId="0" fillId="0" borderId="13" xfId="0" applyNumberFormat="1" applyBorder="1"/>
    <xf numFmtId="8" fontId="0" fillId="0" borderId="13" xfId="0" applyNumberFormat="1" applyBorder="1"/>
    <xf numFmtId="14" fontId="0" fillId="0" borderId="2" xfId="0" applyNumberFormat="1" applyBorder="1"/>
    <xf numFmtId="8" fontId="0" fillId="0" borderId="2" xfId="0" applyNumberFormat="1" applyBorder="1"/>
    <xf numFmtId="14" fontId="0" fillId="0" borderId="14" xfId="0" applyNumberFormat="1" applyBorder="1"/>
    <xf numFmtId="8" fontId="0" fillId="0" borderId="14" xfId="0" applyNumberFormat="1" applyBorder="1"/>
    <xf numFmtId="0" fontId="0" fillId="0" borderId="0" xfId="0" applyFont="1"/>
    <xf numFmtId="0" fontId="21" fillId="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/>
    <xf numFmtId="0" fontId="0" fillId="0" borderId="0" xfId="0" applyFont="1" applyAlignment="1">
      <alignment horizontal="center"/>
    </xf>
    <xf numFmtId="0" fontId="23" fillId="0" borderId="0" xfId="0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 indent="2"/>
    </xf>
  </cellXfs>
  <cellStyles count="3">
    <cellStyle name="Normal" xfId="0" builtinId="0"/>
    <cellStyle name="Normal 2" xfId="2"/>
    <cellStyle name="Normal 3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ase de Donn&#233;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2</xdr:col>
      <xdr:colOff>352425</xdr:colOff>
      <xdr:row>1</xdr:row>
      <xdr:rowOff>238125</xdr:rowOff>
    </xdr:to>
    <xdr:pic>
      <xdr:nvPicPr>
        <xdr:cNvPr id="2" name="Picture 1" descr="Logo Pizzer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BFE"/>
            </a:clrFrom>
            <a:clrTo>
              <a:srgbClr val="FFFBFE">
                <a:alpha val="0"/>
              </a:srgbClr>
            </a:clrTo>
          </a:clrChange>
        </a:blip>
        <a:srcRect t="29630" b="22633"/>
        <a:stretch>
          <a:fillRect/>
        </a:stretch>
      </xdr:blipFill>
      <xdr:spPr bwMode="auto">
        <a:xfrm>
          <a:off x="19050" y="85725"/>
          <a:ext cx="2314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561975</xdr:colOff>
      <xdr:row>1</xdr:row>
      <xdr:rowOff>47625</xdr:rowOff>
    </xdr:from>
    <xdr:to>
      <xdr:col>1</xdr:col>
      <xdr:colOff>3629025</xdr:colOff>
      <xdr:row>1</xdr:row>
      <xdr:rowOff>400050</xdr:rowOff>
    </xdr:to>
    <xdr:sp macro="" textlink="">
      <xdr:nvSpPr>
        <xdr:cNvPr id="2" name="Text Box 4">
          <a:hlinkClick xmlns:r="http://schemas.openxmlformats.org/officeDocument/2006/relationships" r:id="rId1" tooltip="lien vers la base (cliquer)"/>
        </xdr:cNvPr>
        <xdr:cNvSpPr txBox="1">
          <a:spLocks noChangeArrowheads="1"/>
        </xdr:cNvSpPr>
      </xdr:nvSpPr>
      <xdr:spPr bwMode="auto">
        <a:xfrm>
          <a:off x="885825" y="504825"/>
          <a:ext cx="3067050" cy="3524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compléter ce tableau en utilsant les filtres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+ la calculette cachée sur la base de données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F%20I%20J\EXOS%20EXCEL\BASES%20DE%20DONNES\EXO%20COURS%20et%20SALARIES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 COURS Client café"/>
      <sheetName val="EXO COURS fonction sous total"/>
      <sheetName val="EXO COURS fonctions calculs bd"/>
      <sheetName val="SALARIES"/>
      <sheetName val="exercice filtres"/>
      <sheetName val="FORMULAIRE"/>
      <sheetName val="TCD à établir"/>
      <sheetName val="Base de Données (2)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MATRICULE</v>
          </cell>
          <cell r="B1" t="str">
            <v>NOM</v>
          </cell>
          <cell r="C1" t="str">
            <v>PRENOM</v>
          </cell>
          <cell r="D1" t="str">
            <v>Qualification</v>
          </cell>
          <cell r="E1" t="str">
            <v>SITE</v>
          </cell>
          <cell r="F1" t="str">
            <v>PIECE</v>
          </cell>
          <cell r="G1" t="str">
            <v>TEL</v>
          </cell>
          <cell r="H1" t="str">
            <v>SALAIRE ANNUEL</v>
          </cell>
          <cell r="I1" t="str">
            <v>sexe</v>
          </cell>
          <cell r="J1" t="str">
            <v>date de naisssance</v>
          </cell>
          <cell r="K1" t="str">
            <v>AGE</v>
          </cell>
        </row>
        <row r="2">
          <cell r="A2" t="str">
            <v>MYHA5660</v>
          </cell>
          <cell r="B2" t="str">
            <v>ABENHAÏM</v>
          </cell>
          <cell r="C2" t="str">
            <v>Nausicaa</v>
          </cell>
          <cell r="D2" t="str">
            <v>1-agent</v>
          </cell>
          <cell r="E2" t="str">
            <v>Paris</v>
          </cell>
          <cell r="F2" t="str">
            <v>pièce 58</v>
          </cell>
          <cell r="G2">
            <v>3091</v>
          </cell>
          <cell r="H2">
            <v>21433.02</v>
          </cell>
          <cell r="I2" t="str">
            <v>femme</v>
          </cell>
          <cell r="J2">
            <v>23709</v>
          </cell>
          <cell r="K2">
            <v>50</v>
          </cell>
        </row>
        <row r="3">
          <cell r="A3" t="str">
            <v>JUJA7577</v>
          </cell>
          <cell r="B3" t="str">
            <v>ABSCHEN</v>
          </cell>
          <cell r="C3" t="str">
            <v>Jean</v>
          </cell>
          <cell r="D3" t="str">
            <v>2-maitrise</v>
          </cell>
          <cell r="E3" t="str">
            <v>Paris</v>
          </cell>
          <cell r="F3" t="str">
            <v>pièce 74</v>
          </cell>
          <cell r="G3">
            <v>3186</v>
          </cell>
          <cell r="H3">
            <v>33386.42</v>
          </cell>
          <cell r="I3" t="str">
            <v>homme</v>
          </cell>
          <cell r="J3">
            <v>31391</v>
          </cell>
          <cell r="K3">
            <v>29</v>
          </cell>
        </row>
        <row r="4">
          <cell r="A4" t="str">
            <v>STWA6754</v>
          </cell>
          <cell r="B4" t="str">
            <v>ADAMO</v>
          </cell>
          <cell r="C4" t="str">
            <v>Stéphane</v>
          </cell>
          <cell r="D4" t="str">
            <v>3-cadre</v>
          </cell>
          <cell r="E4" t="str">
            <v>Paris</v>
          </cell>
          <cell r="F4" t="str">
            <v>pièce 73</v>
          </cell>
          <cell r="G4">
            <v>3056</v>
          </cell>
          <cell r="H4">
            <v>56482.43</v>
          </cell>
          <cell r="I4" t="str">
            <v>homme</v>
          </cell>
          <cell r="J4">
            <v>27103</v>
          </cell>
          <cell r="K4">
            <v>40</v>
          </cell>
        </row>
        <row r="5">
          <cell r="A5" t="str">
            <v>MOXA8674</v>
          </cell>
          <cell r="B5" t="str">
            <v>AGAPOF</v>
          </cell>
          <cell r="C5" t="str">
            <v>Marion</v>
          </cell>
          <cell r="D5" t="str">
            <v>1-agent</v>
          </cell>
          <cell r="E5" t="str">
            <v>Nice</v>
          </cell>
          <cell r="F5" t="str">
            <v>pièce 109</v>
          </cell>
          <cell r="G5">
            <v>3033</v>
          </cell>
          <cell r="H5">
            <v>23405.53</v>
          </cell>
          <cell r="I5" t="str">
            <v>femme</v>
          </cell>
          <cell r="J5">
            <v>31800</v>
          </cell>
          <cell r="K5">
            <v>27</v>
          </cell>
        </row>
        <row r="6">
          <cell r="A6" t="str">
            <v>OKHA7400</v>
          </cell>
          <cell r="B6" t="str">
            <v>ALEMBERT</v>
          </cell>
          <cell r="C6" t="str">
            <v>Olivier</v>
          </cell>
          <cell r="D6" t="str">
            <v>1-agent</v>
          </cell>
          <cell r="E6" t="str">
            <v>Paris</v>
          </cell>
          <cell r="F6" t="str">
            <v>pièce 134</v>
          </cell>
          <cell r="G6">
            <v>3408</v>
          </cell>
          <cell r="H6">
            <v>23397.3</v>
          </cell>
          <cell r="I6" t="str">
            <v>homme</v>
          </cell>
          <cell r="J6">
            <v>31392</v>
          </cell>
          <cell r="K6">
            <v>29</v>
          </cell>
        </row>
        <row r="7">
          <cell r="A7" t="str">
            <v>HXFA5611</v>
          </cell>
          <cell r="B7" t="str">
            <v>AMELLAL</v>
          </cell>
          <cell r="C7" t="str">
            <v>Henri</v>
          </cell>
          <cell r="D7" t="str">
            <v>1-agent</v>
          </cell>
          <cell r="E7" t="str">
            <v>Nice</v>
          </cell>
          <cell r="F7" t="str">
            <v>pièce 104</v>
          </cell>
          <cell r="G7">
            <v>3132</v>
          </cell>
          <cell r="H7">
            <v>30055.19</v>
          </cell>
          <cell r="I7" t="str">
            <v>homme</v>
          </cell>
          <cell r="J7">
            <v>21209</v>
          </cell>
          <cell r="K7">
            <v>56</v>
          </cell>
        </row>
        <row r="8">
          <cell r="A8" t="str">
            <v>AMLL5574</v>
          </cell>
          <cell r="B8" t="str">
            <v>AMELLAL</v>
          </cell>
          <cell r="C8" t="str">
            <v>Marc</v>
          </cell>
          <cell r="D8" t="str">
            <v>1-agent</v>
          </cell>
          <cell r="E8" t="str">
            <v>Nice</v>
          </cell>
          <cell r="F8" t="str">
            <v>pièce 232</v>
          </cell>
          <cell r="G8">
            <v>3766</v>
          </cell>
          <cell r="H8">
            <v>25991.41</v>
          </cell>
          <cell r="I8" t="str">
            <v>homme</v>
          </cell>
          <cell r="J8">
            <v>25706</v>
          </cell>
          <cell r="K8">
            <v>44</v>
          </cell>
        </row>
        <row r="9">
          <cell r="A9" t="str">
            <v>VYKA6766</v>
          </cell>
          <cell r="B9" t="str">
            <v>AMELLAL</v>
          </cell>
          <cell r="C9" t="str">
            <v>Viviane</v>
          </cell>
          <cell r="D9" t="str">
            <v>3-cadre</v>
          </cell>
          <cell r="E9" t="str">
            <v>Strasbourg</v>
          </cell>
          <cell r="F9" t="str">
            <v>pièce 80</v>
          </cell>
          <cell r="G9">
            <v>3421</v>
          </cell>
          <cell r="H9">
            <v>56687.15</v>
          </cell>
          <cell r="I9" t="str">
            <v>femme</v>
          </cell>
          <cell r="J9">
            <v>26926</v>
          </cell>
          <cell r="K9">
            <v>41</v>
          </cell>
        </row>
        <row r="10">
          <cell r="A10" t="str">
            <v>JTNA6125</v>
          </cell>
          <cell r="B10" t="str">
            <v>ANGONIN</v>
          </cell>
          <cell r="C10" t="str">
            <v>Jean-Pierre</v>
          </cell>
          <cell r="D10" t="str">
            <v>2-maitrise</v>
          </cell>
          <cell r="E10" t="str">
            <v>Nice</v>
          </cell>
          <cell r="F10" t="str">
            <v>pièce 70</v>
          </cell>
          <cell r="G10">
            <v>3419</v>
          </cell>
          <cell r="H10">
            <v>38985.629999999997</v>
          </cell>
          <cell r="I10" t="str">
            <v>homme</v>
          </cell>
          <cell r="J10">
            <v>25311</v>
          </cell>
          <cell r="K10">
            <v>45</v>
          </cell>
        </row>
        <row r="11">
          <cell r="A11" t="str">
            <v>MWCA6264</v>
          </cell>
          <cell r="B11" t="str">
            <v>AZOURA</v>
          </cell>
          <cell r="C11" t="str">
            <v>Marie-France</v>
          </cell>
          <cell r="D11" t="str">
            <v>3-cadre</v>
          </cell>
          <cell r="E11" t="str">
            <v>Nice</v>
          </cell>
          <cell r="F11" t="str">
            <v>pièce 109</v>
          </cell>
          <cell r="G11">
            <v>3127</v>
          </cell>
          <cell r="H11">
            <v>32083.64</v>
          </cell>
          <cell r="I11" t="str">
            <v>femme</v>
          </cell>
          <cell r="J11">
            <v>26309</v>
          </cell>
          <cell r="K11">
            <v>42</v>
          </cell>
        </row>
        <row r="12">
          <cell r="A12" t="str">
            <v>MJXA6545</v>
          </cell>
          <cell r="B12" t="str">
            <v>AZRIA</v>
          </cell>
          <cell r="C12" t="str">
            <v>Maryse</v>
          </cell>
          <cell r="D12" t="str">
            <v>2-maitrise</v>
          </cell>
          <cell r="E12" t="str">
            <v>Paris</v>
          </cell>
          <cell r="F12" t="str">
            <v>pièce 233</v>
          </cell>
          <cell r="G12">
            <v>3060</v>
          </cell>
          <cell r="H12">
            <v>25438.560000000001</v>
          </cell>
          <cell r="I12" t="str">
            <v>femme</v>
          </cell>
          <cell r="J12">
            <v>25954</v>
          </cell>
          <cell r="K12">
            <v>43</v>
          </cell>
        </row>
        <row r="13">
          <cell r="A13" t="str">
            <v>SLJB6306</v>
          </cell>
          <cell r="B13" t="str">
            <v>BACH</v>
          </cell>
          <cell r="C13" t="str">
            <v>Sylvie</v>
          </cell>
          <cell r="D13" t="str">
            <v>3-cadre</v>
          </cell>
          <cell r="E13" t="str">
            <v>Nice</v>
          </cell>
          <cell r="F13" t="str">
            <v>pièce 90</v>
          </cell>
          <cell r="G13">
            <v>3147</v>
          </cell>
          <cell r="H13">
            <v>37832.730000000003</v>
          </cell>
          <cell r="I13" t="str">
            <v>femme</v>
          </cell>
          <cell r="J13">
            <v>25891</v>
          </cell>
          <cell r="K13">
            <v>44</v>
          </cell>
        </row>
        <row r="14">
          <cell r="A14" t="str">
            <v>PBXB6056</v>
          </cell>
          <cell r="B14" t="str">
            <v>BAH</v>
          </cell>
          <cell r="C14" t="str">
            <v>Paule</v>
          </cell>
          <cell r="D14" t="str">
            <v>1-agent</v>
          </cell>
          <cell r="E14" t="str">
            <v>Paris</v>
          </cell>
          <cell r="F14" t="str">
            <v>pièce 131</v>
          </cell>
          <cell r="G14">
            <v>3795</v>
          </cell>
          <cell r="H14">
            <v>26263.48</v>
          </cell>
          <cell r="I14" t="str">
            <v>femme</v>
          </cell>
          <cell r="J14">
            <v>25869</v>
          </cell>
          <cell r="K14">
            <v>44</v>
          </cell>
        </row>
        <row r="15">
          <cell r="A15" t="str">
            <v>JQAB5530</v>
          </cell>
          <cell r="B15" t="str">
            <v>BARNAUD</v>
          </cell>
          <cell r="C15" t="str">
            <v>Janine</v>
          </cell>
          <cell r="D15" t="str">
            <v>2-maitrise</v>
          </cell>
          <cell r="E15" t="str">
            <v>Nice</v>
          </cell>
          <cell r="F15" t="str">
            <v>pièce 58</v>
          </cell>
          <cell r="G15">
            <v>3725</v>
          </cell>
          <cell r="H15">
            <v>28919</v>
          </cell>
          <cell r="I15" t="str">
            <v>femme</v>
          </cell>
          <cell r="J15">
            <v>21358</v>
          </cell>
          <cell r="K15">
            <v>56</v>
          </cell>
        </row>
        <row r="16">
          <cell r="A16" t="str">
            <v>MCEB7242</v>
          </cell>
          <cell r="B16" t="str">
            <v>BARRACHINA</v>
          </cell>
          <cell r="C16" t="str">
            <v>Monique</v>
          </cell>
          <cell r="D16" t="str">
            <v>1-agent</v>
          </cell>
          <cell r="E16" t="str">
            <v>Paris</v>
          </cell>
          <cell r="F16" t="str">
            <v>pièce 35</v>
          </cell>
          <cell r="G16">
            <v>3072</v>
          </cell>
          <cell r="H16">
            <v>24443.68</v>
          </cell>
          <cell r="I16" t="str">
            <v>femme</v>
          </cell>
          <cell r="J16">
            <v>28493</v>
          </cell>
          <cell r="K16">
            <v>36</v>
          </cell>
        </row>
        <row r="17">
          <cell r="A17" t="str">
            <v>SLFB8536</v>
          </cell>
          <cell r="B17" t="str">
            <v>BARRANDON</v>
          </cell>
          <cell r="C17" t="str">
            <v>Stéphanie</v>
          </cell>
          <cell r="D17" t="str">
            <v>1-agent</v>
          </cell>
          <cell r="E17" t="str">
            <v>Nice</v>
          </cell>
          <cell r="F17" t="str">
            <v>pièce 34</v>
          </cell>
          <cell r="G17">
            <v>3280</v>
          </cell>
          <cell r="H17">
            <v>17565.52</v>
          </cell>
          <cell r="I17" t="str">
            <v>femme</v>
          </cell>
          <cell r="J17">
            <v>31468</v>
          </cell>
          <cell r="K17">
            <v>28</v>
          </cell>
        </row>
        <row r="18">
          <cell r="A18" t="str">
            <v>TBJB6446</v>
          </cell>
          <cell r="B18" t="str">
            <v>BASS</v>
          </cell>
          <cell r="C18" t="str">
            <v>Thierry</v>
          </cell>
          <cell r="D18" t="str">
            <v>1-agent</v>
          </cell>
          <cell r="E18" t="str">
            <v>Strasbourg</v>
          </cell>
          <cell r="F18" t="str">
            <v>pièce 35</v>
          </cell>
          <cell r="G18">
            <v>3090</v>
          </cell>
          <cell r="H18">
            <v>26606.080000000002</v>
          </cell>
          <cell r="I18" t="str">
            <v>homme</v>
          </cell>
          <cell r="J18">
            <v>27731</v>
          </cell>
          <cell r="K18">
            <v>39</v>
          </cell>
        </row>
        <row r="19">
          <cell r="A19" t="str">
            <v>ANTB6715</v>
          </cell>
          <cell r="B19" t="str">
            <v>BAUDET</v>
          </cell>
          <cell r="C19" t="str">
            <v>Arlette</v>
          </cell>
          <cell r="D19" t="str">
            <v>1-agent</v>
          </cell>
          <cell r="E19" t="str">
            <v>Nice</v>
          </cell>
          <cell r="F19" t="str">
            <v>pièce 91</v>
          </cell>
          <cell r="G19">
            <v>3632</v>
          </cell>
          <cell r="H19">
            <v>23660.81</v>
          </cell>
          <cell r="I19" t="str">
            <v>femme</v>
          </cell>
          <cell r="J19">
            <v>21285</v>
          </cell>
          <cell r="K19">
            <v>56</v>
          </cell>
        </row>
        <row r="20">
          <cell r="A20" t="str">
            <v>MIVB7134</v>
          </cell>
          <cell r="B20" t="str">
            <v>BAUDET</v>
          </cell>
          <cell r="C20" t="str">
            <v>Michele</v>
          </cell>
          <cell r="D20" t="str">
            <v>1-agent</v>
          </cell>
          <cell r="E20" t="str">
            <v>Paris</v>
          </cell>
          <cell r="F20" t="str">
            <v>pièce 96</v>
          </cell>
          <cell r="G20">
            <v>3880</v>
          </cell>
          <cell r="H20">
            <v>27917.52</v>
          </cell>
          <cell r="I20" t="str">
            <v>femme</v>
          </cell>
          <cell r="J20">
            <v>28583</v>
          </cell>
          <cell r="K20">
            <v>36</v>
          </cell>
        </row>
        <row r="21">
          <cell r="A21" t="str">
            <v>GLFB8131</v>
          </cell>
          <cell r="B21" t="str">
            <v>BEAUDEAU</v>
          </cell>
          <cell r="C21" t="str">
            <v>Gérard</v>
          </cell>
          <cell r="D21" t="str">
            <v>1-agent</v>
          </cell>
          <cell r="E21" t="str">
            <v>Nice</v>
          </cell>
          <cell r="F21" t="str">
            <v>pièce 212</v>
          </cell>
          <cell r="G21">
            <v>3541</v>
          </cell>
          <cell r="H21">
            <v>26357.96</v>
          </cell>
          <cell r="I21" t="str">
            <v>homme</v>
          </cell>
          <cell r="J21">
            <v>21887</v>
          </cell>
          <cell r="K21">
            <v>55</v>
          </cell>
        </row>
        <row r="22">
          <cell r="A22" t="str">
            <v>ISKB7122</v>
          </cell>
          <cell r="B22" t="str">
            <v>BEAUMIER</v>
          </cell>
          <cell r="C22" t="str">
            <v>Isabelle</v>
          </cell>
          <cell r="D22" t="str">
            <v>1-agent</v>
          </cell>
          <cell r="E22" t="str">
            <v>Nice</v>
          </cell>
          <cell r="F22" t="str">
            <v>pièce 17</v>
          </cell>
          <cell r="G22">
            <v>3595</v>
          </cell>
          <cell r="H22">
            <v>19949.29</v>
          </cell>
          <cell r="I22" t="str">
            <v>femme</v>
          </cell>
          <cell r="J22">
            <v>30171</v>
          </cell>
          <cell r="K22">
            <v>32</v>
          </cell>
        </row>
        <row r="23">
          <cell r="A23" t="str">
            <v>JQDB8360</v>
          </cell>
          <cell r="B23" t="str">
            <v>BEDO</v>
          </cell>
          <cell r="C23" t="str">
            <v>Jean</v>
          </cell>
          <cell r="D23" t="str">
            <v>1-agent</v>
          </cell>
          <cell r="E23" t="str">
            <v>Nice</v>
          </cell>
          <cell r="F23" t="str">
            <v>pièce 219</v>
          </cell>
          <cell r="G23">
            <v>3008</v>
          </cell>
          <cell r="H23">
            <v>28505.86</v>
          </cell>
          <cell r="I23" t="str">
            <v>homme</v>
          </cell>
          <cell r="J23">
            <v>32570</v>
          </cell>
          <cell r="K23">
            <v>25</v>
          </cell>
        </row>
        <row r="24">
          <cell r="A24" t="str">
            <v>MRTB6165</v>
          </cell>
          <cell r="B24" t="str">
            <v>BEETHOVEN</v>
          </cell>
          <cell r="C24" t="str">
            <v>Michele</v>
          </cell>
          <cell r="D24" t="str">
            <v>1-agent</v>
          </cell>
          <cell r="E24" t="str">
            <v>Paris</v>
          </cell>
          <cell r="F24" t="str">
            <v>pièce 131</v>
          </cell>
          <cell r="G24">
            <v>3013</v>
          </cell>
          <cell r="H24">
            <v>22918.04</v>
          </cell>
          <cell r="I24" t="str">
            <v>femme</v>
          </cell>
          <cell r="J24">
            <v>25041</v>
          </cell>
          <cell r="K24">
            <v>46</v>
          </cell>
        </row>
        <row r="25">
          <cell r="A25" t="str">
            <v>JFIB7352</v>
          </cell>
          <cell r="B25" t="str">
            <v>BENHAMOU</v>
          </cell>
          <cell r="C25" t="str">
            <v>Pauline</v>
          </cell>
          <cell r="D25" t="str">
            <v>1-agent</v>
          </cell>
          <cell r="E25" t="str">
            <v>Nice</v>
          </cell>
          <cell r="F25" t="str">
            <v>pièce 58</v>
          </cell>
          <cell r="G25">
            <v>3486</v>
          </cell>
          <cell r="H25">
            <v>22495.79</v>
          </cell>
          <cell r="I25" t="str">
            <v>femme</v>
          </cell>
          <cell r="J25">
            <v>29821</v>
          </cell>
          <cell r="K25">
            <v>33</v>
          </cell>
        </row>
        <row r="26">
          <cell r="A26" t="str">
            <v>PQWB6377</v>
          </cell>
          <cell r="B26" t="str">
            <v>BENSIMHON</v>
          </cell>
          <cell r="C26" t="str">
            <v>Pascal</v>
          </cell>
          <cell r="D26" t="str">
            <v>3-cadre</v>
          </cell>
          <cell r="E26" t="str">
            <v>Paris</v>
          </cell>
          <cell r="F26" t="str">
            <v>pièce 73</v>
          </cell>
          <cell r="G26">
            <v>3636</v>
          </cell>
          <cell r="H26">
            <v>60167.99</v>
          </cell>
          <cell r="I26" t="str">
            <v>homme</v>
          </cell>
          <cell r="J26">
            <v>24590</v>
          </cell>
          <cell r="K26">
            <v>47</v>
          </cell>
        </row>
        <row r="27">
          <cell r="A27" t="str">
            <v>ERUB5334</v>
          </cell>
          <cell r="B27" t="str">
            <v>BENSIMON</v>
          </cell>
          <cell r="C27" t="str">
            <v>Elisabeth</v>
          </cell>
          <cell r="D27" t="str">
            <v>1-agent</v>
          </cell>
          <cell r="E27" t="str">
            <v>Nice</v>
          </cell>
          <cell r="F27" t="str">
            <v>pièce 58</v>
          </cell>
          <cell r="G27">
            <v>3287</v>
          </cell>
          <cell r="H27">
            <v>22764.38</v>
          </cell>
          <cell r="I27" t="str">
            <v>femme</v>
          </cell>
          <cell r="J27">
            <v>21387</v>
          </cell>
          <cell r="K27">
            <v>56</v>
          </cell>
        </row>
        <row r="28">
          <cell r="A28" t="str">
            <v>NYSB7206</v>
          </cell>
          <cell r="B28" t="str">
            <v>BÉRAUD</v>
          </cell>
          <cell r="C28" t="str">
            <v>Nathalie</v>
          </cell>
          <cell r="D28" t="str">
            <v>1-agent</v>
          </cell>
          <cell r="E28" t="str">
            <v>Nice</v>
          </cell>
          <cell r="F28" t="str">
            <v>pièce 245</v>
          </cell>
          <cell r="G28">
            <v>3141</v>
          </cell>
          <cell r="H28">
            <v>24578.33</v>
          </cell>
          <cell r="I28" t="str">
            <v>femme</v>
          </cell>
          <cell r="J28">
            <v>31481</v>
          </cell>
          <cell r="K28">
            <v>28</v>
          </cell>
        </row>
        <row r="29">
          <cell r="A29" t="str">
            <v>JMST5574</v>
          </cell>
          <cell r="B29" t="str">
            <v>BERDUGO</v>
          </cell>
          <cell r="C29" t="str">
            <v>Bernadette</v>
          </cell>
          <cell r="D29" t="str">
            <v>1-agent</v>
          </cell>
          <cell r="E29" t="str">
            <v>Nice</v>
          </cell>
          <cell r="F29" t="str">
            <v>pièce 64</v>
          </cell>
          <cell r="G29">
            <v>3710</v>
          </cell>
          <cell r="H29">
            <v>24680.78</v>
          </cell>
          <cell r="I29" t="str">
            <v>femme</v>
          </cell>
          <cell r="J29">
            <v>20940</v>
          </cell>
          <cell r="K29">
            <v>57</v>
          </cell>
        </row>
        <row r="30">
          <cell r="A30" t="str">
            <v>CESB5072</v>
          </cell>
          <cell r="B30" t="str">
            <v>BERTOLO</v>
          </cell>
          <cell r="C30" t="str">
            <v>Claudie</v>
          </cell>
          <cell r="D30" t="str">
            <v>1-agent</v>
          </cell>
          <cell r="E30" t="str">
            <v>Nice</v>
          </cell>
          <cell r="F30" t="str">
            <v>pièce 238</v>
          </cell>
          <cell r="G30">
            <v>3012</v>
          </cell>
          <cell r="H30">
            <v>22615.91</v>
          </cell>
          <cell r="I30" t="str">
            <v>femme</v>
          </cell>
          <cell r="J30">
            <v>23391</v>
          </cell>
          <cell r="K30">
            <v>50</v>
          </cell>
        </row>
        <row r="31">
          <cell r="A31" t="str">
            <v>RYGB6744</v>
          </cell>
          <cell r="B31" t="str">
            <v>BERTRAND</v>
          </cell>
          <cell r="C31" t="str">
            <v>Roger</v>
          </cell>
          <cell r="D31" t="str">
            <v>3-cadre</v>
          </cell>
          <cell r="E31" t="str">
            <v>Paris</v>
          </cell>
          <cell r="F31" t="str">
            <v>pièce 58</v>
          </cell>
          <cell r="G31">
            <v>3626</v>
          </cell>
          <cell r="H31">
            <v>52078.080000000002</v>
          </cell>
          <cell r="I31" t="str">
            <v>homme</v>
          </cell>
          <cell r="J31">
            <v>25729</v>
          </cell>
          <cell r="K31">
            <v>44</v>
          </cell>
        </row>
        <row r="32">
          <cell r="A32" t="str">
            <v>MROB4443</v>
          </cell>
          <cell r="B32" t="str">
            <v>BIDAULT</v>
          </cell>
          <cell r="C32" t="str">
            <v>Marie-Reine</v>
          </cell>
          <cell r="D32" t="str">
            <v>2-maitrise</v>
          </cell>
          <cell r="E32" t="str">
            <v>Nice</v>
          </cell>
          <cell r="F32" t="str">
            <v>pièce 245</v>
          </cell>
          <cell r="G32">
            <v>3733</v>
          </cell>
          <cell r="H32">
            <v>31492.83</v>
          </cell>
          <cell r="I32" t="str">
            <v>femme</v>
          </cell>
          <cell r="J32">
            <v>19596</v>
          </cell>
          <cell r="K32">
            <v>61</v>
          </cell>
        </row>
        <row r="33">
          <cell r="A33" t="str">
            <v>EUUB6671</v>
          </cell>
          <cell r="B33" t="str">
            <v>BINET</v>
          </cell>
          <cell r="C33" t="str">
            <v>Emmanuel</v>
          </cell>
          <cell r="D33" t="str">
            <v>2-maitrise</v>
          </cell>
          <cell r="E33" t="str">
            <v>Nice</v>
          </cell>
          <cell r="F33" t="str">
            <v>pièce 55</v>
          </cell>
          <cell r="G33">
            <v>3799</v>
          </cell>
          <cell r="H33">
            <v>39985.46</v>
          </cell>
          <cell r="I33" t="str">
            <v>homme</v>
          </cell>
          <cell r="J33">
            <v>24675</v>
          </cell>
          <cell r="K33">
            <v>47</v>
          </cell>
        </row>
        <row r="34">
          <cell r="A34" t="str">
            <v>OTHB8402</v>
          </cell>
          <cell r="B34" t="str">
            <v>BINET</v>
          </cell>
          <cell r="C34" t="str">
            <v>Olivier</v>
          </cell>
          <cell r="D34" t="str">
            <v>1-agent</v>
          </cell>
          <cell r="E34" t="str">
            <v>Nice</v>
          </cell>
          <cell r="F34" t="str">
            <v>pièce 64</v>
          </cell>
          <cell r="G34">
            <v>3023</v>
          </cell>
          <cell r="H34">
            <v>27854.880000000001</v>
          </cell>
          <cell r="I34" t="str">
            <v>homme</v>
          </cell>
          <cell r="J34">
            <v>33655</v>
          </cell>
          <cell r="K34">
            <v>22</v>
          </cell>
        </row>
        <row r="35">
          <cell r="A35" t="str">
            <v>GSCB5064</v>
          </cell>
          <cell r="B35" t="str">
            <v>BLANC</v>
          </cell>
          <cell r="C35" t="str">
            <v>Giséle</v>
          </cell>
          <cell r="D35" t="str">
            <v>4-cadre supérieur</v>
          </cell>
          <cell r="E35" t="str">
            <v>Nice</v>
          </cell>
          <cell r="F35" t="str">
            <v>pièce 90</v>
          </cell>
          <cell r="G35">
            <v>3650</v>
          </cell>
          <cell r="H35">
            <v>75406.59</v>
          </cell>
          <cell r="I35" t="str">
            <v>femme</v>
          </cell>
          <cell r="J35">
            <v>23147</v>
          </cell>
          <cell r="K35">
            <v>51</v>
          </cell>
        </row>
        <row r="36">
          <cell r="A36" t="str">
            <v>GYPB5625</v>
          </cell>
          <cell r="B36" t="str">
            <v>BLANCHOT</v>
          </cell>
          <cell r="C36" t="str">
            <v>Guy</v>
          </cell>
          <cell r="D36" t="str">
            <v>3-cadre</v>
          </cell>
          <cell r="E36" t="str">
            <v>Nice</v>
          </cell>
          <cell r="F36" t="str">
            <v>pièce 78</v>
          </cell>
          <cell r="G36">
            <v>3089</v>
          </cell>
          <cell r="H36">
            <v>43911.15</v>
          </cell>
          <cell r="I36" t="str">
            <v>homme</v>
          </cell>
          <cell r="J36">
            <v>24046</v>
          </cell>
          <cell r="K36">
            <v>49</v>
          </cell>
        </row>
        <row r="37">
          <cell r="A37" t="str">
            <v>RXXB7135</v>
          </cell>
          <cell r="B37" t="str">
            <v>BOLLO</v>
          </cell>
          <cell r="C37" t="str">
            <v>René</v>
          </cell>
          <cell r="D37" t="str">
            <v>1-agent</v>
          </cell>
          <cell r="E37" t="str">
            <v>Nice</v>
          </cell>
          <cell r="F37" t="str">
            <v>pièce 107</v>
          </cell>
          <cell r="G37">
            <v>3568</v>
          </cell>
          <cell r="H37">
            <v>27357.32</v>
          </cell>
          <cell r="I37" t="str">
            <v>homme</v>
          </cell>
          <cell r="J37">
            <v>30935</v>
          </cell>
          <cell r="K37">
            <v>30</v>
          </cell>
        </row>
        <row r="38">
          <cell r="A38" t="str">
            <v>CKCB8576</v>
          </cell>
          <cell r="B38" t="str">
            <v>BONNAY</v>
          </cell>
          <cell r="C38" t="str">
            <v>Céline</v>
          </cell>
          <cell r="D38" t="str">
            <v>1-agent</v>
          </cell>
          <cell r="E38" t="str">
            <v>Paris</v>
          </cell>
          <cell r="F38" t="str">
            <v>pièce 35</v>
          </cell>
          <cell r="G38">
            <v>3214</v>
          </cell>
          <cell r="H38">
            <v>24914.69</v>
          </cell>
          <cell r="I38" t="str">
            <v>femme</v>
          </cell>
          <cell r="J38">
            <v>31193</v>
          </cell>
          <cell r="K38">
            <v>29</v>
          </cell>
        </row>
        <row r="39">
          <cell r="A39" t="str">
            <v>AJDB8746</v>
          </cell>
          <cell r="B39" t="str">
            <v>BOUCHET</v>
          </cell>
          <cell r="C39" t="str">
            <v>Audrey</v>
          </cell>
          <cell r="D39" t="str">
            <v>1-agent</v>
          </cell>
          <cell r="E39" t="str">
            <v>Paris</v>
          </cell>
          <cell r="F39" t="str">
            <v>pièce 73</v>
          </cell>
          <cell r="G39">
            <v>3059</v>
          </cell>
          <cell r="H39">
            <v>23583.89</v>
          </cell>
          <cell r="I39" t="str">
            <v>femme</v>
          </cell>
          <cell r="J39">
            <v>34688</v>
          </cell>
          <cell r="K39">
            <v>20</v>
          </cell>
        </row>
        <row r="40">
          <cell r="A40" t="str">
            <v>MISB6160</v>
          </cell>
          <cell r="B40" t="str">
            <v>BOUCHET</v>
          </cell>
          <cell r="C40" t="str">
            <v>Micheline</v>
          </cell>
          <cell r="D40" t="str">
            <v>2-maitrise</v>
          </cell>
          <cell r="E40" t="str">
            <v>Paris</v>
          </cell>
          <cell r="F40" t="str">
            <v>pièce 64</v>
          </cell>
          <cell r="G40">
            <v>3170</v>
          </cell>
          <cell r="H40">
            <v>30439.98</v>
          </cell>
          <cell r="I40" t="str">
            <v>femme</v>
          </cell>
          <cell r="J40">
            <v>25707</v>
          </cell>
          <cell r="K40">
            <v>44</v>
          </cell>
        </row>
        <row r="41">
          <cell r="A41" t="str">
            <v>OKVB8647</v>
          </cell>
          <cell r="B41" t="str">
            <v>BOUDART</v>
          </cell>
          <cell r="C41" t="str">
            <v>Orianne</v>
          </cell>
          <cell r="D41" t="str">
            <v>3-cadre</v>
          </cell>
          <cell r="E41" t="str">
            <v>Paris</v>
          </cell>
          <cell r="F41" t="str">
            <v>pièce SEC</v>
          </cell>
          <cell r="G41">
            <v>3586</v>
          </cell>
          <cell r="H41">
            <v>36774.800000000003</v>
          </cell>
          <cell r="I41" t="str">
            <v>femme</v>
          </cell>
          <cell r="J41">
            <v>32808</v>
          </cell>
          <cell r="K41">
            <v>25</v>
          </cell>
        </row>
        <row r="42">
          <cell r="A42" t="str">
            <v>PMFB7433</v>
          </cell>
          <cell r="B42" t="str">
            <v>BOULLICAUD</v>
          </cell>
          <cell r="C42" t="str">
            <v>Paul</v>
          </cell>
          <cell r="D42" t="str">
            <v>3-cadre</v>
          </cell>
          <cell r="E42" t="str">
            <v>Nice</v>
          </cell>
          <cell r="F42" t="str">
            <v>pièce 73</v>
          </cell>
          <cell r="G42">
            <v>3095</v>
          </cell>
          <cell r="H42">
            <v>49118.3</v>
          </cell>
          <cell r="I42" t="str">
            <v>homme</v>
          </cell>
          <cell r="J42">
            <v>31440</v>
          </cell>
          <cell r="K42">
            <v>28</v>
          </cell>
        </row>
        <row r="43">
          <cell r="A43" t="str">
            <v>JANB6264</v>
          </cell>
          <cell r="B43" t="str">
            <v>BOUN</v>
          </cell>
          <cell r="C43" t="str">
            <v>Jeanine</v>
          </cell>
          <cell r="D43" t="str">
            <v>1-agent</v>
          </cell>
          <cell r="E43" t="str">
            <v>Nice</v>
          </cell>
          <cell r="F43" t="str">
            <v>pièce 64</v>
          </cell>
          <cell r="G43">
            <v>3080</v>
          </cell>
          <cell r="H43">
            <v>22626.29</v>
          </cell>
          <cell r="I43" t="str">
            <v>femme</v>
          </cell>
          <cell r="J43">
            <v>27882</v>
          </cell>
          <cell r="K43">
            <v>38</v>
          </cell>
        </row>
        <row r="44">
          <cell r="A44" t="str">
            <v>FJOB6070</v>
          </cell>
          <cell r="B44" t="str">
            <v>BOUSLAH</v>
          </cell>
          <cell r="C44" t="str">
            <v>Fabien</v>
          </cell>
          <cell r="D44" t="str">
            <v>2-maitrise</v>
          </cell>
          <cell r="E44" t="str">
            <v>Nice</v>
          </cell>
          <cell r="F44" t="str">
            <v>pièce 216</v>
          </cell>
          <cell r="G44">
            <v>3111</v>
          </cell>
          <cell r="H44">
            <v>37725.519999999997</v>
          </cell>
          <cell r="I44" t="str">
            <v>homme</v>
          </cell>
          <cell r="J44">
            <v>25397</v>
          </cell>
          <cell r="K44">
            <v>45</v>
          </cell>
        </row>
        <row r="45">
          <cell r="A45" t="str">
            <v>GDMB5034</v>
          </cell>
          <cell r="B45" t="str">
            <v>BOUZCKAR</v>
          </cell>
          <cell r="C45" t="str">
            <v>Ghislaine</v>
          </cell>
          <cell r="D45" t="str">
            <v>4-cadre supérieur</v>
          </cell>
          <cell r="E45" t="str">
            <v>Nice</v>
          </cell>
          <cell r="F45" t="str">
            <v>pièce 35</v>
          </cell>
          <cell r="G45">
            <v>3801</v>
          </cell>
          <cell r="H45">
            <v>95523.81</v>
          </cell>
          <cell r="I45" t="str">
            <v>femme</v>
          </cell>
          <cell r="J45">
            <v>21880</v>
          </cell>
          <cell r="K45">
            <v>55</v>
          </cell>
        </row>
        <row r="46">
          <cell r="A46" t="str">
            <v>GTAB6410</v>
          </cell>
          <cell r="B46" t="str">
            <v>BOVERO</v>
          </cell>
          <cell r="C46" t="str">
            <v>Gilbert</v>
          </cell>
          <cell r="D46" t="str">
            <v>2-maitrise</v>
          </cell>
          <cell r="E46" t="str">
            <v>Nice</v>
          </cell>
          <cell r="F46" t="str">
            <v>pièce 80</v>
          </cell>
          <cell r="G46">
            <v>3456</v>
          </cell>
          <cell r="H46">
            <v>35972.26</v>
          </cell>
          <cell r="I46" t="str">
            <v>homme</v>
          </cell>
          <cell r="J46">
            <v>25927</v>
          </cell>
          <cell r="K46">
            <v>44</v>
          </cell>
        </row>
        <row r="47">
          <cell r="A47" t="str">
            <v>CGIB8632</v>
          </cell>
          <cell r="B47" t="str">
            <v>BRELEUR</v>
          </cell>
          <cell r="C47" t="str">
            <v>Christophe</v>
          </cell>
          <cell r="D47" t="str">
            <v>3-cadre</v>
          </cell>
          <cell r="E47" t="str">
            <v>Nice</v>
          </cell>
          <cell r="F47" t="str">
            <v>pièce 80</v>
          </cell>
          <cell r="G47">
            <v>3002</v>
          </cell>
          <cell r="H47">
            <v>62430.96</v>
          </cell>
          <cell r="I47" t="str">
            <v>homme</v>
          </cell>
          <cell r="J47">
            <v>32226</v>
          </cell>
          <cell r="K47">
            <v>26</v>
          </cell>
        </row>
        <row r="48">
          <cell r="A48" t="str">
            <v>GBCB6754</v>
          </cell>
          <cell r="B48" t="str">
            <v>BRON</v>
          </cell>
          <cell r="C48" t="str">
            <v>Geneviève</v>
          </cell>
          <cell r="D48" t="str">
            <v>1-agent</v>
          </cell>
          <cell r="E48" t="str">
            <v>Nice</v>
          </cell>
          <cell r="F48" t="str">
            <v>pièce 64</v>
          </cell>
          <cell r="G48">
            <v>3009</v>
          </cell>
          <cell r="H48">
            <v>22602.639999999999</v>
          </cell>
          <cell r="I48" t="str">
            <v>femme</v>
          </cell>
          <cell r="J48">
            <v>27675</v>
          </cell>
          <cell r="K48">
            <v>39</v>
          </cell>
        </row>
        <row r="49">
          <cell r="A49" t="str">
            <v>MPNB8133</v>
          </cell>
          <cell r="B49" t="str">
            <v>BRUNET</v>
          </cell>
          <cell r="C49" t="str">
            <v>Murielle</v>
          </cell>
          <cell r="D49" t="str">
            <v>1-agent</v>
          </cell>
          <cell r="E49" t="str">
            <v>Nice</v>
          </cell>
          <cell r="F49" t="str">
            <v>pièce 131</v>
          </cell>
          <cell r="G49">
            <v>3715</v>
          </cell>
          <cell r="H49">
            <v>27134.080000000002</v>
          </cell>
          <cell r="I49" t="str">
            <v>femme</v>
          </cell>
          <cell r="J49">
            <v>34191</v>
          </cell>
          <cell r="K49">
            <v>21</v>
          </cell>
        </row>
        <row r="50">
          <cell r="A50" t="str">
            <v>MCAB7007</v>
          </cell>
          <cell r="B50" t="str">
            <v>BSIRI</v>
          </cell>
          <cell r="C50" t="str">
            <v>Marie-Rose</v>
          </cell>
          <cell r="D50" t="str">
            <v>1-agent</v>
          </cell>
          <cell r="E50" t="str">
            <v>Paris</v>
          </cell>
          <cell r="F50" t="str">
            <v>pièce 67</v>
          </cell>
          <cell r="G50">
            <v>3769</v>
          </cell>
          <cell r="H50">
            <v>27338.66</v>
          </cell>
          <cell r="I50" t="str">
            <v>femme</v>
          </cell>
          <cell r="J50">
            <v>31078</v>
          </cell>
          <cell r="K50">
            <v>29</v>
          </cell>
        </row>
        <row r="51">
          <cell r="A51" t="str">
            <v>MRVC6701</v>
          </cell>
          <cell r="B51" t="str">
            <v>CAILLOT</v>
          </cell>
          <cell r="C51" t="str">
            <v>Martine</v>
          </cell>
          <cell r="D51" t="str">
            <v>1-agent</v>
          </cell>
          <cell r="E51" t="str">
            <v>Nice</v>
          </cell>
          <cell r="F51" t="str">
            <v>pièce 73</v>
          </cell>
          <cell r="G51">
            <v>3021</v>
          </cell>
          <cell r="H51">
            <v>20026.02</v>
          </cell>
          <cell r="I51" t="str">
            <v>femme</v>
          </cell>
          <cell r="J51">
            <v>24583</v>
          </cell>
          <cell r="K51">
            <v>47</v>
          </cell>
        </row>
        <row r="52">
          <cell r="A52" t="str">
            <v>CRSC7607</v>
          </cell>
          <cell r="B52" t="str">
            <v>CALVET</v>
          </cell>
          <cell r="C52" t="str">
            <v>Chrystel</v>
          </cell>
          <cell r="D52" t="str">
            <v>1-agent</v>
          </cell>
          <cell r="E52" t="str">
            <v>Nice</v>
          </cell>
          <cell r="F52" t="str">
            <v>pièce 80</v>
          </cell>
          <cell r="G52">
            <v>3666</v>
          </cell>
          <cell r="H52">
            <v>28145.05</v>
          </cell>
          <cell r="I52" t="str">
            <v>femme</v>
          </cell>
          <cell r="J52">
            <v>31472</v>
          </cell>
          <cell r="K52">
            <v>28</v>
          </cell>
        </row>
        <row r="53">
          <cell r="A53" t="str">
            <v>CPQC8256</v>
          </cell>
          <cell r="B53" t="str">
            <v>CAMELOT</v>
          </cell>
          <cell r="C53" t="str">
            <v>Cédric</v>
          </cell>
          <cell r="D53" t="str">
            <v>1-agent</v>
          </cell>
          <cell r="E53" t="str">
            <v>Lille</v>
          </cell>
          <cell r="F53" t="str">
            <v>secrétariat</v>
          </cell>
          <cell r="G53">
            <v>3999</v>
          </cell>
          <cell r="H53">
            <v>24377.66</v>
          </cell>
          <cell r="I53" t="str">
            <v>homme</v>
          </cell>
          <cell r="J53">
            <v>33665</v>
          </cell>
          <cell r="K53">
            <v>22</v>
          </cell>
        </row>
        <row r="54">
          <cell r="A54" t="str">
            <v>VLQC5335</v>
          </cell>
          <cell r="B54" t="str">
            <v>CARRERA</v>
          </cell>
          <cell r="C54" t="str">
            <v>Victor</v>
          </cell>
          <cell r="D54" t="str">
            <v>1-agent</v>
          </cell>
          <cell r="E54" t="str">
            <v>Strasbourg</v>
          </cell>
          <cell r="F54" t="str">
            <v>pièce 129</v>
          </cell>
          <cell r="G54">
            <v>3016</v>
          </cell>
          <cell r="H54">
            <v>27870.83</v>
          </cell>
          <cell r="I54" t="str">
            <v>homme</v>
          </cell>
          <cell r="J54">
            <v>22210</v>
          </cell>
          <cell r="K54">
            <v>54</v>
          </cell>
        </row>
        <row r="55">
          <cell r="A55" t="str">
            <v>JMSC6372</v>
          </cell>
          <cell r="B55" t="str">
            <v>CERCOTTE</v>
          </cell>
          <cell r="C55" t="str">
            <v>Marie-Isabelle</v>
          </cell>
          <cell r="D55" t="str">
            <v>4-cadre supérieur</v>
          </cell>
          <cell r="E55" t="str">
            <v>Nice</v>
          </cell>
          <cell r="F55" t="str">
            <v>pièce 220</v>
          </cell>
          <cell r="G55">
            <v>3982</v>
          </cell>
          <cell r="H55">
            <v>76256.37</v>
          </cell>
          <cell r="I55" t="str">
            <v>femme</v>
          </cell>
          <cell r="J55">
            <v>24911</v>
          </cell>
          <cell r="K55">
            <v>46</v>
          </cell>
        </row>
        <row r="56">
          <cell r="A56" t="str">
            <v>PMKC7404</v>
          </cell>
          <cell r="B56" t="str">
            <v>CHAMBLAS</v>
          </cell>
          <cell r="C56" t="str">
            <v>Pauline</v>
          </cell>
          <cell r="D56" t="str">
            <v>1-agent</v>
          </cell>
          <cell r="E56" t="str">
            <v>Paris</v>
          </cell>
          <cell r="F56" t="str">
            <v>pièce 232</v>
          </cell>
          <cell r="G56">
            <v>3657</v>
          </cell>
          <cell r="H56">
            <v>25371.06</v>
          </cell>
          <cell r="I56" t="str">
            <v>femme</v>
          </cell>
          <cell r="J56">
            <v>31263</v>
          </cell>
          <cell r="K56">
            <v>29</v>
          </cell>
        </row>
        <row r="57">
          <cell r="A57" t="str">
            <v>CSPC8224</v>
          </cell>
          <cell r="B57" t="str">
            <v>CHARDON</v>
          </cell>
          <cell r="C57" t="str">
            <v>Camille</v>
          </cell>
          <cell r="D57" t="str">
            <v>1-agent</v>
          </cell>
          <cell r="E57" t="str">
            <v>Nice</v>
          </cell>
          <cell r="F57" t="str">
            <v>pièce 78</v>
          </cell>
          <cell r="G57">
            <v>3129</v>
          </cell>
          <cell r="H57">
            <v>24033.68</v>
          </cell>
          <cell r="I57" t="str">
            <v>femme</v>
          </cell>
          <cell r="J57">
            <v>32800</v>
          </cell>
          <cell r="K57">
            <v>25</v>
          </cell>
        </row>
        <row r="58">
          <cell r="A58" t="str">
            <v>LIJC8646</v>
          </cell>
          <cell r="B58" t="str">
            <v>CHAUBEAU</v>
          </cell>
          <cell r="C58" t="str">
            <v>Louis</v>
          </cell>
          <cell r="D58" t="str">
            <v>1-agent</v>
          </cell>
          <cell r="E58" t="str">
            <v>Nice</v>
          </cell>
          <cell r="F58" t="str">
            <v>pièce 83</v>
          </cell>
          <cell r="G58">
            <v>3171</v>
          </cell>
          <cell r="H58">
            <v>19179.46</v>
          </cell>
          <cell r="I58" t="str">
            <v>homme</v>
          </cell>
          <cell r="J58">
            <v>34120</v>
          </cell>
          <cell r="K58">
            <v>21</v>
          </cell>
        </row>
        <row r="59">
          <cell r="A59" t="str">
            <v>TIVC7641</v>
          </cell>
          <cell r="B59" t="str">
            <v>CHAVES</v>
          </cell>
          <cell r="C59" t="str">
            <v>Thierry</v>
          </cell>
          <cell r="D59" t="str">
            <v>1-agent</v>
          </cell>
          <cell r="E59" t="str">
            <v>Paris</v>
          </cell>
          <cell r="F59" t="str">
            <v>pièce 51</v>
          </cell>
          <cell r="G59">
            <v>3879</v>
          </cell>
          <cell r="H59">
            <v>29179.119999999999</v>
          </cell>
          <cell r="I59" t="str">
            <v>homme</v>
          </cell>
          <cell r="J59">
            <v>30011</v>
          </cell>
          <cell r="K59">
            <v>32</v>
          </cell>
        </row>
        <row r="60">
          <cell r="A60" t="str">
            <v>JTDC5252</v>
          </cell>
          <cell r="B60" t="str">
            <v>CHEHMAT</v>
          </cell>
          <cell r="C60" t="str">
            <v>Jocelyne</v>
          </cell>
          <cell r="D60" t="str">
            <v>1-agent</v>
          </cell>
          <cell r="E60" t="str">
            <v>Nice</v>
          </cell>
          <cell r="F60" t="str">
            <v>pièce 51</v>
          </cell>
          <cell r="G60">
            <v>3062</v>
          </cell>
          <cell r="H60">
            <v>23465.48</v>
          </cell>
          <cell r="I60" t="str">
            <v>femme</v>
          </cell>
          <cell r="J60">
            <v>21255</v>
          </cell>
          <cell r="K60">
            <v>56</v>
          </cell>
        </row>
        <row r="61">
          <cell r="A61" t="str">
            <v>NGEC6534</v>
          </cell>
          <cell r="B61" t="str">
            <v>CHI</v>
          </cell>
          <cell r="C61" t="str">
            <v>Nicole</v>
          </cell>
          <cell r="D61" t="str">
            <v>3-cadre</v>
          </cell>
          <cell r="E61" t="str">
            <v>Paris</v>
          </cell>
          <cell r="F61" t="str">
            <v>pièce 80</v>
          </cell>
          <cell r="G61">
            <v>3778</v>
          </cell>
          <cell r="H61">
            <v>51746.25</v>
          </cell>
          <cell r="I61" t="str">
            <v>femme</v>
          </cell>
          <cell r="J61">
            <v>26968</v>
          </cell>
          <cell r="K61">
            <v>41</v>
          </cell>
        </row>
        <row r="62">
          <cell r="A62" t="str">
            <v>VVJC6063</v>
          </cell>
          <cell r="B62" t="str">
            <v>CHICHE</v>
          </cell>
          <cell r="C62" t="str">
            <v>Vincent</v>
          </cell>
          <cell r="D62" t="str">
            <v>4-cadre supérieur</v>
          </cell>
          <cell r="E62" t="str">
            <v>Strasbourg</v>
          </cell>
          <cell r="F62" t="str">
            <v>pièce 95</v>
          </cell>
          <cell r="G62">
            <v>3041</v>
          </cell>
          <cell r="H62">
            <v>87673.16</v>
          </cell>
          <cell r="I62" t="str">
            <v>homme</v>
          </cell>
          <cell r="J62">
            <v>25725</v>
          </cell>
          <cell r="K62">
            <v>44</v>
          </cell>
        </row>
        <row r="63">
          <cell r="A63" t="str">
            <v xml:space="preserve">LKBC8730 </v>
          </cell>
          <cell r="B63" t="str">
            <v>CHRISTOPHE</v>
          </cell>
          <cell r="C63" t="str">
            <v>Laetitia</v>
          </cell>
          <cell r="D63" t="str">
            <v>1-agent</v>
          </cell>
          <cell r="E63" t="str">
            <v>Nice</v>
          </cell>
          <cell r="F63" t="str">
            <v>pièce 83</v>
          </cell>
          <cell r="G63">
            <v>3185</v>
          </cell>
          <cell r="H63">
            <v>21321.42</v>
          </cell>
          <cell r="I63" t="str">
            <v>femme</v>
          </cell>
          <cell r="J63">
            <v>34824</v>
          </cell>
          <cell r="K63">
            <v>19</v>
          </cell>
        </row>
        <row r="64">
          <cell r="A64" t="str">
            <v>CQCC6720</v>
          </cell>
          <cell r="B64" t="str">
            <v>CLAVERIE</v>
          </cell>
          <cell r="C64" t="str">
            <v>Isabelle</v>
          </cell>
          <cell r="D64" t="str">
            <v>1-agent</v>
          </cell>
          <cell r="E64" t="str">
            <v>Nice</v>
          </cell>
          <cell r="F64" t="str">
            <v>pièce 64</v>
          </cell>
          <cell r="G64">
            <v>3168</v>
          </cell>
          <cell r="H64">
            <v>25330.15</v>
          </cell>
          <cell r="I64" t="str">
            <v>femme</v>
          </cell>
          <cell r="J64">
            <v>25626</v>
          </cell>
          <cell r="K64">
            <v>44</v>
          </cell>
        </row>
        <row r="65">
          <cell r="A65" t="str">
            <v>GADC8337</v>
          </cell>
          <cell r="B65" t="str">
            <v>COBHEN</v>
          </cell>
          <cell r="C65" t="str">
            <v>Gaylor</v>
          </cell>
          <cell r="D65" t="str">
            <v>3-cadre</v>
          </cell>
          <cell r="E65" t="str">
            <v>Nice</v>
          </cell>
          <cell r="F65" t="str">
            <v>pièce 73</v>
          </cell>
          <cell r="G65">
            <v>3087</v>
          </cell>
          <cell r="H65">
            <v>47419.17</v>
          </cell>
          <cell r="I65" t="str">
            <v>homme</v>
          </cell>
          <cell r="J65">
            <v>32754</v>
          </cell>
          <cell r="K65">
            <v>25</v>
          </cell>
        </row>
        <row r="66">
          <cell r="A66" t="str">
            <v>CXGC7710</v>
          </cell>
          <cell r="B66" t="str">
            <v>COHEN</v>
          </cell>
          <cell r="C66" t="str">
            <v>Christian</v>
          </cell>
          <cell r="D66" t="str">
            <v>1-agent</v>
          </cell>
          <cell r="E66" t="str">
            <v>Nice</v>
          </cell>
          <cell r="F66" t="str">
            <v>pièce 58</v>
          </cell>
          <cell r="G66">
            <v>3173</v>
          </cell>
          <cell r="H66">
            <v>26753.38</v>
          </cell>
          <cell r="I66" t="str">
            <v>homme</v>
          </cell>
          <cell r="J66">
            <v>29858</v>
          </cell>
          <cell r="K66">
            <v>33</v>
          </cell>
        </row>
        <row r="67">
          <cell r="A67" t="str">
            <v>MOMC7014</v>
          </cell>
          <cell r="B67" t="str">
            <v>COMTE</v>
          </cell>
          <cell r="C67" t="str">
            <v>Martin</v>
          </cell>
          <cell r="D67" t="str">
            <v>1-agent</v>
          </cell>
          <cell r="E67" t="str">
            <v>Paris</v>
          </cell>
          <cell r="F67" t="str">
            <v>pièce 110</v>
          </cell>
          <cell r="G67">
            <v>3054</v>
          </cell>
          <cell r="H67">
            <v>24737.29</v>
          </cell>
          <cell r="I67" t="str">
            <v>homme</v>
          </cell>
          <cell r="J67">
            <v>28434</v>
          </cell>
          <cell r="K67">
            <v>37</v>
          </cell>
        </row>
        <row r="68">
          <cell r="A68" t="str">
            <v>PTLC8562</v>
          </cell>
          <cell r="B68" t="str">
            <v>CORBET</v>
          </cell>
          <cell r="C68" t="str">
            <v>Pauline</v>
          </cell>
          <cell r="D68" t="str">
            <v>1-agent</v>
          </cell>
          <cell r="E68" t="str">
            <v>Paris</v>
          </cell>
          <cell r="F68" t="str">
            <v>pièce 104</v>
          </cell>
          <cell r="G68">
            <v>3149</v>
          </cell>
          <cell r="H68">
            <v>19364.2</v>
          </cell>
          <cell r="I68" t="str">
            <v>femme</v>
          </cell>
          <cell r="J68">
            <v>31992</v>
          </cell>
          <cell r="K68">
            <v>27</v>
          </cell>
        </row>
        <row r="69">
          <cell r="A69" t="str">
            <v>MYSC6155</v>
          </cell>
          <cell r="B69" t="str">
            <v>COUDERC</v>
          </cell>
          <cell r="C69" t="str">
            <v>Marie-Louise</v>
          </cell>
          <cell r="D69" t="str">
            <v>2-maitrise</v>
          </cell>
          <cell r="E69" t="str">
            <v>Nice</v>
          </cell>
          <cell r="F69" t="str">
            <v>pièce 97</v>
          </cell>
          <cell r="G69">
            <v>3627</v>
          </cell>
          <cell r="H69">
            <v>30787.06</v>
          </cell>
          <cell r="I69" t="str">
            <v>femme</v>
          </cell>
          <cell r="J69">
            <v>27710</v>
          </cell>
          <cell r="K69">
            <v>39</v>
          </cell>
        </row>
        <row r="70">
          <cell r="A70" t="str">
            <v>DYGC7021</v>
          </cell>
          <cell r="B70" t="str">
            <v>COUGET</v>
          </cell>
          <cell r="C70" t="str">
            <v>Delphine</v>
          </cell>
          <cell r="D70" t="str">
            <v>1-agent</v>
          </cell>
          <cell r="E70" t="str">
            <v>Nice</v>
          </cell>
          <cell r="F70" t="str">
            <v>pièce 66</v>
          </cell>
          <cell r="G70">
            <v>3730</v>
          </cell>
          <cell r="H70">
            <v>23936.62</v>
          </cell>
          <cell r="I70" t="str">
            <v>femme</v>
          </cell>
          <cell r="J70">
            <v>31055</v>
          </cell>
          <cell r="K70">
            <v>29</v>
          </cell>
        </row>
        <row r="71">
          <cell r="A71" t="str">
            <v>MVOC5020</v>
          </cell>
          <cell r="B71" t="str">
            <v>CRIÉ</v>
          </cell>
          <cell r="C71" t="str">
            <v>Michel</v>
          </cell>
          <cell r="D71" t="str">
            <v>4-cadre supérieur</v>
          </cell>
          <cell r="E71" t="str">
            <v>Paris</v>
          </cell>
          <cell r="F71" t="str">
            <v>pièce 90</v>
          </cell>
          <cell r="G71">
            <v>3946</v>
          </cell>
          <cell r="H71">
            <v>129398.76</v>
          </cell>
          <cell r="I71" t="str">
            <v>homme</v>
          </cell>
          <cell r="J71">
            <v>22176</v>
          </cell>
          <cell r="K71">
            <v>54</v>
          </cell>
        </row>
        <row r="72">
          <cell r="A72" t="str">
            <v>NRAC8563</v>
          </cell>
          <cell r="B72" t="str">
            <v>CROMBEZ</v>
          </cell>
          <cell r="C72" t="str">
            <v>Nadia</v>
          </cell>
          <cell r="D72" t="str">
            <v>1-agent</v>
          </cell>
          <cell r="E72" t="str">
            <v>Nice</v>
          </cell>
          <cell r="F72" t="str">
            <v>pièce 80</v>
          </cell>
          <cell r="G72">
            <v>3200</v>
          </cell>
          <cell r="H72">
            <v>24592.99</v>
          </cell>
          <cell r="I72" t="str">
            <v>femme</v>
          </cell>
          <cell r="J72">
            <v>32462</v>
          </cell>
          <cell r="K72">
            <v>26</v>
          </cell>
        </row>
        <row r="73">
          <cell r="A73" t="str">
            <v>MVNC7632</v>
          </cell>
          <cell r="B73" t="str">
            <v>CUCIT</v>
          </cell>
          <cell r="C73" t="str">
            <v>Marie-Louise</v>
          </cell>
          <cell r="D73" t="str">
            <v>1-agent</v>
          </cell>
          <cell r="E73" t="str">
            <v>Nice</v>
          </cell>
          <cell r="F73" t="str">
            <v>pièce 35</v>
          </cell>
          <cell r="G73">
            <v>3794</v>
          </cell>
          <cell r="H73">
            <v>26274.04</v>
          </cell>
          <cell r="I73" t="str">
            <v>femme</v>
          </cell>
          <cell r="J73">
            <v>30785</v>
          </cell>
          <cell r="K73">
            <v>30</v>
          </cell>
        </row>
        <row r="74">
          <cell r="A74" t="str">
            <v>CYVC6773</v>
          </cell>
          <cell r="B74" t="str">
            <v>CYMBALIST</v>
          </cell>
          <cell r="C74" t="str">
            <v>Christophe</v>
          </cell>
          <cell r="D74" t="str">
            <v>2-maitrise</v>
          </cell>
          <cell r="E74" t="str">
            <v>Nice</v>
          </cell>
          <cell r="F74" t="str">
            <v>pièce 118</v>
          </cell>
          <cell r="G74">
            <v>3270</v>
          </cell>
          <cell r="H74">
            <v>38121.47</v>
          </cell>
          <cell r="I74" t="str">
            <v>homme</v>
          </cell>
          <cell r="J74">
            <v>26291</v>
          </cell>
          <cell r="K74">
            <v>43</v>
          </cell>
        </row>
        <row r="75">
          <cell r="A75" t="str">
            <v>RJTD6541</v>
          </cell>
          <cell r="B75" t="str">
            <v>DAMBSKI</v>
          </cell>
          <cell r="C75" t="str">
            <v>René</v>
          </cell>
          <cell r="D75" t="str">
            <v>1-agent</v>
          </cell>
          <cell r="E75" t="str">
            <v>Paris</v>
          </cell>
          <cell r="F75" t="str">
            <v>pièce 14</v>
          </cell>
          <cell r="G75">
            <v>3076</v>
          </cell>
          <cell r="H75">
            <v>28310.720000000001</v>
          </cell>
          <cell r="I75" t="str">
            <v>homme</v>
          </cell>
          <cell r="J75">
            <v>26902</v>
          </cell>
          <cell r="K75">
            <v>41</v>
          </cell>
        </row>
        <row r="76">
          <cell r="A76" t="str">
            <v>MVOD7617</v>
          </cell>
          <cell r="B76" t="str">
            <v>DANIEL</v>
          </cell>
          <cell r="C76" t="str">
            <v>Murielle</v>
          </cell>
          <cell r="D76" t="str">
            <v>1-agent</v>
          </cell>
          <cell r="E76" t="str">
            <v>Paris</v>
          </cell>
          <cell r="F76" t="str">
            <v>pièce 255</v>
          </cell>
          <cell r="G76">
            <v>3633</v>
          </cell>
          <cell r="H76">
            <v>25672.48</v>
          </cell>
          <cell r="I76" t="str">
            <v>femme</v>
          </cell>
          <cell r="J76">
            <v>30718</v>
          </cell>
          <cell r="K76">
            <v>30</v>
          </cell>
        </row>
        <row r="77">
          <cell r="A77" t="str">
            <v>VDJD8315</v>
          </cell>
          <cell r="B77" t="str">
            <v>DEDIEU</v>
          </cell>
          <cell r="C77" t="str">
            <v>Vanessa</v>
          </cell>
          <cell r="D77" t="str">
            <v>1-agent</v>
          </cell>
          <cell r="E77" t="str">
            <v>Nice</v>
          </cell>
          <cell r="F77" t="str">
            <v>pièce 78</v>
          </cell>
          <cell r="G77">
            <v>3712</v>
          </cell>
          <cell r="H77">
            <v>23924.71</v>
          </cell>
          <cell r="I77" t="str">
            <v>femme</v>
          </cell>
          <cell r="J77">
            <v>32995</v>
          </cell>
          <cell r="K77">
            <v>24</v>
          </cell>
        </row>
        <row r="78">
          <cell r="A78" t="str">
            <v>EQDD5640</v>
          </cell>
          <cell r="B78" t="str">
            <v>DEFRANCE</v>
          </cell>
          <cell r="C78" t="str">
            <v>Eliette</v>
          </cell>
          <cell r="D78" t="str">
            <v>1-agent</v>
          </cell>
          <cell r="E78" t="str">
            <v>Paris</v>
          </cell>
          <cell r="F78" t="str">
            <v>pièce 74</v>
          </cell>
          <cell r="G78">
            <v>3005</v>
          </cell>
          <cell r="H78">
            <v>27182.66</v>
          </cell>
          <cell r="I78" t="str">
            <v>femme</v>
          </cell>
          <cell r="J78">
            <v>24164</v>
          </cell>
          <cell r="K78">
            <v>48</v>
          </cell>
        </row>
        <row r="79">
          <cell r="A79" t="str">
            <v>NQRD6661</v>
          </cell>
          <cell r="B79" t="str">
            <v>DEIXONNE</v>
          </cell>
          <cell r="C79" t="str">
            <v>Nadine</v>
          </cell>
          <cell r="D79" t="str">
            <v>1-agent</v>
          </cell>
          <cell r="E79" t="str">
            <v>Paris</v>
          </cell>
          <cell r="F79" t="str">
            <v>pièce 133</v>
          </cell>
          <cell r="G79">
            <v>3631</v>
          </cell>
          <cell r="H79">
            <v>28112.83</v>
          </cell>
          <cell r="I79" t="str">
            <v>femme</v>
          </cell>
          <cell r="J79">
            <v>27515</v>
          </cell>
          <cell r="K79">
            <v>39</v>
          </cell>
        </row>
        <row r="80">
          <cell r="A80" t="str">
            <v>JHLD7172</v>
          </cell>
          <cell r="B80" t="str">
            <v>DELAMARRE</v>
          </cell>
          <cell r="C80" t="str">
            <v>Jean-Luc</v>
          </cell>
          <cell r="D80" t="str">
            <v>1-agent</v>
          </cell>
          <cell r="E80" t="str">
            <v>Nice</v>
          </cell>
          <cell r="F80" t="str">
            <v>pièce 118</v>
          </cell>
          <cell r="G80">
            <v>3108</v>
          </cell>
          <cell r="H80">
            <v>29179.85</v>
          </cell>
          <cell r="I80" t="str">
            <v>homme</v>
          </cell>
          <cell r="J80">
            <v>30572</v>
          </cell>
          <cell r="K80">
            <v>31</v>
          </cell>
        </row>
        <row r="81">
          <cell r="A81" t="str">
            <v>PAUL6237</v>
          </cell>
          <cell r="B81" t="str">
            <v>EMILE-VICTOR</v>
          </cell>
          <cell r="C81" t="str">
            <v>Paul</v>
          </cell>
          <cell r="D81" t="str">
            <v>4-cadre supérieur</v>
          </cell>
          <cell r="E81" t="str">
            <v>Paris</v>
          </cell>
          <cell r="F81" t="str">
            <v>pièce 97</v>
          </cell>
          <cell r="G81">
            <v>3068</v>
          </cell>
          <cell r="H81">
            <v>87000</v>
          </cell>
          <cell r="I81" t="str">
            <v>homme</v>
          </cell>
          <cell r="J81">
            <v>24809</v>
          </cell>
          <cell r="K81">
            <v>47</v>
          </cell>
        </row>
        <row r="82">
          <cell r="A82" t="str">
            <v>CAND6545</v>
          </cell>
          <cell r="B82" t="str">
            <v>DENIS</v>
          </cell>
          <cell r="C82" t="str">
            <v>Claudine</v>
          </cell>
          <cell r="D82" t="str">
            <v>1-agent</v>
          </cell>
          <cell r="E82" t="str">
            <v>Nice</v>
          </cell>
          <cell r="F82" t="str">
            <v>pièce 136</v>
          </cell>
          <cell r="G82">
            <v>3669</v>
          </cell>
          <cell r="H82">
            <v>21659.919999999998</v>
          </cell>
          <cell r="I82" t="str">
            <v>femme</v>
          </cell>
          <cell r="J82">
            <v>27495</v>
          </cell>
          <cell r="K82">
            <v>39</v>
          </cell>
        </row>
        <row r="83">
          <cell r="A83" t="str">
            <v>IXID6657</v>
          </cell>
          <cell r="B83" t="str">
            <v>DESHAYES</v>
          </cell>
          <cell r="C83" t="str">
            <v>Isabelle</v>
          </cell>
          <cell r="D83" t="str">
            <v>1-agent</v>
          </cell>
          <cell r="E83" t="str">
            <v>Nice</v>
          </cell>
          <cell r="F83" t="str">
            <v>pièce 138</v>
          </cell>
          <cell r="G83">
            <v>3822</v>
          </cell>
          <cell r="H83">
            <v>22779.11</v>
          </cell>
          <cell r="I83" t="str">
            <v>femme</v>
          </cell>
          <cell r="J83">
            <v>26079</v>
          </cell>
          <cell r="K83">
            <v>43</v>
          </cell>
        </row>
        <row r="84">
          <cell r="A84" t="str">
            <v>MLQD7466</v>
          </cell>
          <cell r="B84" t="str">
            <v>DESROSES</v>
          </cell>
          <cell r="C84" t="str">
            <v>Martine</v>
          </cell>
          <cell r="D84" t="str">
            <v>1-agent</v>
          </cell>
          <cell r="E84" t="str">
            <v>Paris</v>
          </cell>
          <cell r="F84" t="str">
            <v>pièce 95</v>
          </cell>
          <cell r="G84">
            <v>3119</v>
          </cell>
          <cell r="H84">
            <v>25321.49</v>
          </cell>
          <cell r="I84" t="str">
            <v>femme</v>
          </cell>
          <cell r="J84">
            <v>30008</v>
          </cell>
          <cell r="K84">
            <v>32</v>
          </cell>
        </row>
        <row r="85">
          <cell r="A85" t="str">
            <v>RJND6600</v>
          </cell>
          <cell r="B85" t="str">
            <v>DESTAIN</v>
          </cell>
          <cell r="C85" t="str">
            <v>Roseline</v>
          </cell>
          <cell r="D85" t="str">
            <v>3-cadre</v>
          </cell>
          <cell r="E85" t="str">
            <v>Paris</v>
          </cell>
          <cell r="F85" t="str">
            <v>pièce 255</v>
          </cell>
          <cell r="G85">
            <v>3152</v>
          </cell>
          <cell r="H85">
            <v>45178.080000000002</v>
          </cell>
          <cell r="I85" t="str">
            <v>femme</v>
          </cell>
          <cell r="J85">
            <v>25625</v>
          </cell>
          <cell r="K85">
            <v>44</v>
          </cell>
        </row>
        <row r="86">
          <cell r="A86" t="str">
            <v>YKKD5702</v>
          </cell>
          <cell r="B86" t="str">
            <v>D'HÉROUVILLE</v>
          </cell>
          <cell r="C86" t="str">
            <v>Yolande</v>
          </cell>
          <cell r="D86" t="str">
            <v>1-agent</v>
          </cell>
          <cell r="E86" t="str">
            <v>Strasbourg</v>
          </cell>
          <cell r="F86" t="str">
            <v>pièce 53</v>
          </cell>
          <cell r="G86">
            <v>3259</v>
          </cell>
          <cell r="H86">
            <v>23611.360000000001</v>
          </cell>
          <cell r="I86" t="str">
            <v>femme</v>
          </cell>
          <cell r="J86">
            <v>23474</v>
          </cell>
          <cell r="K86">
            <v>50</v>
          </cell>
        </row>
        <row r="87">
          <cell r="A87" t="str">
            <v>NXCD6257</v>
          </cell>
          <cell r="B87" t="str">
            <v>DI</v>
          </cell>
          <cell r="C87" t="str">
            <v>Nadine</v>
          </cell>
          <cell r="D87" t="str">
            <v>1-agent</v>
          </cell>
          <cell r="E87" t="str">
            <v>Paris</v>
          </cell>
          <cell r="F87" t="str">
            <v>pièce 206</v>
          </cell>
          <cell r="G87">
            <v>3727</v>
          </cell>
          <cell r="H87">
            <v>24482.34</v>
          </cell>
          <cell r="I87" t="str">
            <v>femme</v>
          </cell>
          <cell r="J87">
            <v>25378</v>
          </cell>
          <cell r="K87">
            <v>45</v>
          </cell>
        </row>
        <row r="88">
          <cell r="A88" t="str">
            <v>LIVD8556</v>
          </cell>
          <cell r="B88" t="str">
            <v>DONG</v>
          </cell>
          <cell r="C88" t="str">
            <v>Laetitia</v>
          </cell>
          <cell r="D88" t="str">
            <v>1-agent</v>
          </cell>
          <cell r="E88" t="str">
            <v>Nice</v>
          </cell>
          <cell r="F88" t="str">
            <v>pièce 74</v>
          </cell>
          <cell r="G88">
            <v>3647</v>
          </cell>
          <cell r="H88">
            <v>24623.360000000001</v>
          </cell>
          <cell r="I88" t="str">
            <v>femme</v>
          </cell>
          <cell r="J88">
            <v>32033</v>
          </cell>
          <cell r="K88">
            <v>27</v>
          </cell>
        </row>
        <row r="89">
          <cell r="A89" t="str">
            <v>JMSD4700</v>
          </cell>
          <cell r="B89" t="str">
            <v>DORLEANS</v>
          </cell>
          <cell r="C89" t="str">
            <v>François-Xavier</v>
          </cell>
          <cell r="D89" t="str">
            <v>3-cadre</v>
          </cell>
          <cell r="E89" t="str">
            <v>Nice</v>
          </cell>
          <cell r="F89" t="str">
            <v>pièce 211</v>
          </cell>
          <cell r="G89">
            <v>3162</v>
          </cell>
          <cell r="H89">
            <v>44590.01</v>
          </cell>
          <cell r="I89" t="str">
            <v>homme</v>
          </cell>
          <cell r="J89">
            <v>20054</v>
          </cell>
          <cell r="K89">
            <v>60</v>
          </cell>
        </row>
        <row r="90">
          <cell r="A90" t="str">
            <v>JMSP8176</v>
          </cell>
          <cell r="B90" t="str">
            <v>DORLEANS</v>
          </cell>
          <cell r="C90" t="str">
            <v>Jérémie</v>
          </cell>
          <cell r="D90" t="str">
            <v>2-maitrise</v>
          </cell>
          <cell r="E90" t="str">
            <v>Paris</v>
          </cell>
          <cell r="F90" t="str">
            <v>pièce 229</v>
          </cell>
          <cell r="G90">
            <v>3409</v>
          </cell>
          <cell r="H90">
            <v>25554.58</v>
          </cell>
          <cell r="I90" t="str">
            <v>homme</v>
          </cell>
          <cell r="J90">
            <v>33589</v>
          </cell>
          <cell r="K90">
            <v>23</v>
          </cell>
        </row>
        <row r="91">
          <cell r="A91" t="str">
            <v>SXND8105</v>
          </cell>
          <cell r="B91" t="str">
            <v>DOUCOURE</v>
          </cell>
          <cell r="C91" t="str">
            <v>Sébastien</v>
          </cell>
          <cell r="D91" t="str">
            <v>1-agent</v>
          </cell>
          <cell r="E91" t="str">
            <v>Nice</v>
          </cell>
          <cell r="F91" t="str">
            <v>pièce 115</v>
          </cell>
          <cell r="G91">
            <v>3114</v>
          </cell>
          <cell r="H91">
            <v>25381.22</v>
          </cell>
          <cell r="I91" t="str">
            <v>homme</v>
          </cell>
          <cell r="J91">
            <v>32050</v>
          </cell>
          <cell r="K91">
            <v>27</v>
          </cell>
        </row>
        <row r="92">
          <cell r="A92" t="str">
            <v>SPRD5631</v>
          </cell>
          <cell r="B92" t="str">
            <v>DUPRÉ</v>
          </cell>
          <cell r="C92" t="str">
            <v>Sophie</v>
          </cell>
          <cell r="D92" t="str">
            <v>3-cadre</v>
          </cell>
          <cell r="E92" t="str">
            <v>Nice</v>
          </cell>
          <cell r="F92" t="str">
            <v>pièce 62</v>
          </cell>
          <cell r="G92">
            <v>3075</v>
          </cell>
          <cell r="H92">
            <v>44364.74</v>
          </cell>
          <cell r="I92" t="str">
            <v>femme</v>
          </cell>
          <cell r="J92">
            <v>21544</v>
          </cell>
          <cell r="K92">
            <v>56</v>
          </cell>
        </row>
        <row r="93">
          <cell r="A93" t="str">
            <v>AVGD5737</v>
          </cell>
          <cell r="B93" t="str">
            <v>DUROC</v>
          </cell>
          <cell r="C93" t="str">
            <v>Annie</v>
          </cell>
          <cell r="D93" t="str">
            <v>1-agent</v>
          </cell>
          <cell r="E93" t="str">
            <v>Nice</v>
          </cell>
          <cell r="F93" t="str">
            <v>pièce 64</v>
          </cell>
          <cell r="G93">
            <v>3819</v>
          </cell>
          <cell r="H93">
            <v>25883.11</v>
          </cell>
          <cell r="I93" t="str">
            <v>femme</v>
          </cell>
          <cell r="J93">
            <v>22912</v>
          </cell>
          <cell r="K93">
            <v>52</v>
          </cell>
        </row>
        <row r="94">
          <cell r="A94" t="str">
            <v>JLVD8341</v>
          </cell>
          <cell r="B94" t="str">
            <v>EGREVE</v>
          </cell>
          <cell r="C94" t="str">
            <v>Aymeric</v>
          </cell>
          <cell r="D94" t="str">
            <v>1-agent</v>
          </cell>
          <cell r="E94" t="str">
            <v>Nice</v>
          </cell>
          <cell r="F94" t="str">
            <v>pièce 221</v>
          </cell>
          <cell r="G94">
            <v>3113</v>
          </cell>
          <cell r="H94">
            <v>19502.82</v>
          </cell>
          <cell r="I94" t="str">
            <v>homme</v>
          </cell>
          <cell r="J94">
            <v>34724</v>
          </cell>
          <cell r="K94">
            <v>19</v>
          </cell>
        </row>
        <row r="95">
          <cell r="A95" t="str">
            <v>JMSE5573</v>
          </cell>
          <cell r="B95" t="str">
            <v>EGREVE</v>
          </cell>
          <cell r="C95" t="str">
            <v>Jean-René</v>
          </cell>
          <cell r="D95" t="str">
            <v>4-cadre supérieur</v>
          </cell>
          <cell r="E95" t="str">
            <v>Nice</v>
          </cell>
          <cell r="F95" t="str">
            <v>pièce 217</v>
          </cell>
          <cell r="G95">
            <v>3629</v>
          </cell>
          <cell r="H95">
            <v>98847.93</v>
          </cell>
          <cell r="I95" t="str">
            <v>homme</v>
          </cell>
          <cell r="J95">
            <v>23056</v>
          </cell>
          <cell r="K95">
            <v>51</v>
          </cell>
        </row>
        <row r="96">
          <cell r="A96" t="str">
            <v>NGNE6540</v>
          </cell>
          <cell r="B96" t="str">
            <v>EL KAABI</v>
          </cell>
          <cell r="C96" t="str">
            <v>Nicole</v>
          </cell>
          <cell r="D96" t="str">
            <v>1-agent</v>
          </cell>
          <cell r="E96" t="str">
            <v>Paris</v>
          </cell>
          <cell r="F96" t="str">
            <v>pièce 56</v>
          </cell>
          <cell r="G96">
            <v>3172</v>
          </cell>
          <cell r="H96">
            <v>26314.34</v>
          </cell>
          <cell r="I96" t="str">
            <v>femme</v>
          </cell>
          <cell r="J96">
            <v>26261</v>
          </cell>
          <cell r="K96">
            <v>43</v>
          </cell>
        </row>
        <row r="97">
          <cell r="A97" t="str">
            <v>PJGF6611</v>
          </cell>
          <cell r="B97" t="str">
            <v>FALZON</v>
          </cell>
          <cell r="C97" t="str">
            <v>Patricia</v>
          </cell>
          <cell r="D97" t="str">
            <v>2-maitrise</v>
          </cell>
          <cell r="E97" t="str">
            <v>Paris</v>
          </cell>
          <cell r="F97" t="str">
            <v>pièce 22</v>
          </cell>
          <cell r="G97">
            <v>3673</v>
          </cell>
          <cell r="H97">
            <v>27905.19</v>
          </cell>
          <cell r="I97" t="str">
            <v>femme</v>
          </cell>
          <cell r="J97">
            <v>25025</v>
          </cell>
          <cell r="K97">
            <v>46</v>
          </cell>
        </row>
        <row r="98">
          <cell r="A98" t="str">
            <v>MMOF6157</v>
          </cell>
          <cell r="B98" t="str">
            <v>FARIDI</v>
          </cell>
          <cell r="C98" t="str">
            <v>Murielle</v>
          </cell>
          <cell r="D98" t="str">
            <v>1-agent</v>
          </cell>
          <cell r="E98" t="str">
            <v>Paris</v>
          </cell>
          <cell r="G98">
            <v>3861</v>
          </cell>
          <cell r="H98">
            <v>29056.19</v>
          </cell>
          <cell r="I98" t="str">
            <v>femme</v>
          </cell>
          <cell r="J98">
            <v>27439</v>
          </cell>
          <cell r="K98">
            <v>39</v>
          </cell>
        </row>
        <row r="99">
          <cell r="A99" t="str">
            <v>MSWF6234</v>
          </cell>
          <cell r="B99" t="str">
            <v>FAUCHEUX</v>
          </cell>
          <cell r="C99" t="str">
            <v>Michel</v>
          </cell>
          <cell r="D99" t="str">
            <v>3-cadre</v>
          </cell>
          <cell r="E99" t="str">
            <v>Paris</v>
          </cell>
          <cell r="F99" t="str">
            <v>pièce 220</v>
          </cell>
          <cell r="G99">
            <v>3557</v>
          </cell>
          <cell r="H99">
            <v>47525.79</v>
          </cell>
          <cell r="I99" t="str">
            <v>homme</v>
          </cell>
          <cell r="J99">
            <v>27693</v>
          </cell>
          <cell r="K99">
            <v>39</v>
          </cell>
        </row>
        <row r="100">
          <cell r="A100" t="str">
            <v>MKYF5727</v>
          </cell>
          <cell r="B100" t="str">
            <v>FAUQUIER</v>
          </cell>
          <cell r="C100" t="str">
            <v>Mireille</v>
          </cell>
          <cell r="D100" t="str">
            <v>1-agent</v>
          </cell>
          <cell r="E100" t="str">
            <v>Paris</v>
          </cell>
          <cell r="F100" t="str">
            <v>pièce 241</v>
          </cell>
          <cell r="G100">
            <v>3417</v>
          </cell>
          <cell r="H100">
            <v>24648.16</v>
          </cell>
          <cell r="I100" t="str">
            <v>femme</v>
          </cell>
          <cell r="J100">
            <v>23446</v>
          </cell>
          <cell r="K100">
            <v>50</v>
          </cell>
        </row>
        <row r="101">
          <cell r="A101" t="str">
            <v>DBPF5706</v>
          </cell>
          <cell r="B101" t="str">
            <v>FAVRE</v>
          </cell>
          <cell r="C101" t="str">
            <v>Dany</v>
          </cell>
          <cell r="D101" t="str">
            <v>1-agent</v>
          </cell>
          <cell r="E101" t="str">
            <v>Nice</v>
          </cell>
          <cell r="F101" t="str">
            <v>pièce 60</v>
          </cell>
          <cell r="G101">
            <v>3118</v>
          </cell>
          <cell r="H101">
            <v>22645.7</v>
          </cell>
          <cell r="I101" t="str">
            <v>femme</v>
          </cell>
          <cell r="J101">
            <v>23536</v>
          </cell>
          <cell r="K101">
            <v>50</v>
          </cell>
        </row>
        <row r="102">
          <cell r="A102" t="str">
            <v>DEOF6271</v>
          </cell>
          <cell r="B102" t="str">
            <v>FEBVRE</v>
          </cell>
          <cell r="C102" t="str">
            <v>Denis</v>
          </cell>
          <cell r="D102" t="str">
            <v>4-cadre supérieur</v>
          </cell>
          <cell r="E102" t="str">
            <v>Nice</v>
          </cell>
          <cell r="F102" t="str">
            <v>pièce 107</v>
          </cell>
          <cell r="G102">
            <v>3717</v>
          </cell>
          <cell r="H102">
            <v>85762.08</v>
          </cell>
          <cell r="I102" t="str">
            <v>homme</v>
          </cell>
          <cell r="J102">
            <v>23032</v>
          </cell>
          <cell r="K102">
            <v>51</v>
          </cell>
        </row>
        <row r="103">
          <cell r="A103" t="str">
            <v>MFOF5566</v>
          </cell>
          <cell r="B103" t="str">
            <v>FEDON</v>
          </cell>
          <cell r="C103" t="str">
            <v>Marie-Claude</v>
          </cell>
          <cell r="D103" t="str">
            <v>1-agent</v>
          </cell>
          <cell r="E103" t="str">
            <v>Nice</v>
          </cell>
          <cell r="F103" t="str">
            <v>pièce 132</v>
          </cell>
          <cell r="G103">
            <v>3157</v>
          </cell>
          <cell r="H103">
            <v>24165.35</v>
          </cell>
          <cell r="I103" t="str">
            <v>femme</v>
          </cell>
          <cell r="J103">
            <v>24035</v>
          </cell>
          <cell r="K103">
            <v>49</v>
          </cell>
        </row>
        <row r="104">
          <cell r="A104" t="str">
            <v>SOWF5545</v>
          </cell>
          <cell r="B104" t="str">
            <v>FERNANDEZ</v>
          </cell>
          <cell r="C104" t="str">
            <v>Yvette</v>
          </cell>
          <cell r="D104" t="str">
            <v>4-cadre supérieur</v>
          </cell>
          <cell r="E104" t="str">
            <v>Paris</v>
          </cell>
          <cell r="F104" t="str">
            <v>pièce 105</v>
          </cell>
          <cell r="G104">
            <v>3984</v>
          </cell>
          <cell r="H104">
            <v>91608.38</v>
          </cell>
          <cell r="I104" t="str">
            <v>femme</v>
          </cell>
          <cell r="J104">
            <v>22037</v>
          </cell>
          <cell r="K104">
            <v>54</v>
          </cell>
        </row>
        <row r="105">
          <cell r="A105" t="str">
            <v>YSPF6735</v>
          </cell>
          <cell r="B105" t="str">
            <v>FERNANDEZ</v>
          </cell>
          <cell r="C105" t="str">
            <v>Yvette</v>
          </cell>
          <cell r="D105" t="str">
            <v>3-cadre</v>
          </cell>
          <cell r="E105" t="str">
            <v>Strasbourg</v>
          </cell>
          <cell r="F105" t="str">
            <v>pièce 78</v>
          </cell>
          <cell r="G105">
            <v>3736</v>
          </cell>
          <cell r="H105">
            <v>40602.15</v>
          </cell>
          <cell r="I105" t="str">
            <v>femme</v>
          </cell>
          <cell r="J105">
            <v>26117</v>
          </cell>
          <cell r="K105">
            <v>43</v>
          </cell>
        </row>
        <row r="106">
          <cell r="A106" t="str">
            <v>SDSF8642</v>
          </cell>
          <cell r="B106" t="str">
            <v>FERRAND</v>
          </cell>
          <cell r="C106" t="str">
            <v>Sophie</v>
          </cell>
          <cell r="D106" t="str">
            <v>2-maitrise</v>
          </cell>
          <cell r="E106" t="str">
            <v>Nice</v>
          </cell>
          <cell r="F106" t="str">
            <v>pièce 60</v>
          </cell>
          <cell r="G106">
            <v>3122</v>
          </cell>
          <cell r="H106">
            <v>32472.59</v>
          </cell>
          <cell r="I106" t="str">
            <v>femme</v>
          </cell>
          <cell r="J106">
            <v>33949</v>
          </cell>
          <cell r="K106">
            <v>22</v>
          </cell>
        </row>
        <row r="107">
          <cell r="A107" t="str">
            <v>SDDF6635</v>
          </cell>
          <cell r="B107" t="str">
            <v>FILLEAU</v>
          </cell>
          <cell r="C107" t="str">
            <v>Sylvie</v>
          </cell>
          <cell r="D107" t="str">
            <v>3-cadre</v>
          </cell>
          <cell r="E107" t="str">
            <v>Paris</v>
          </cell>
          <cell r="F107" t="str">
            <v>pièce 90</v>
          </cell>
          <cell r="G107">
            <v>3137</v>
          </cell>
          <cell r="H107">
            <v>48234.6</v>
          </cell>
          <cell r="I107" t="str">
            <v>femme</v>
          </cell>
          <cell r="J107">
            <v>26404</v>
          </cell>
          <cell r="K107">
            <v>42</v>
          </cell>
        </row>
        <row r="108">
          <cell r="A108" t="str">
            <v>SBCF6227</v>
          </cell>
          <cell r="B108" t="str">
            <v>FITOUSSI</v>
          </cell>
          <cell r="C108" t="str">
            <v>Samuel</v>
          </cell>
          <cell r="D108" t="str">
            <v>4-cadre supérieur</v>
          </cell>
          <cell r="E108" t="str">
            <v>Paris</v>
          </cell>
          <cell r="G108">
            <v>3554</v>
          </cell>
          <cell r="H108">
            <v>87286.34</v>
          </cell>
          <cell r="I108" t="str">
            <v>homme</v>
          </cell>
          <cell r="J108">
            <v>25857</v>
          </cell>
          <cell r="K108">
            <v>44</v>
          </cell>
        </row>
        <row r="109">
          <cell r="A109" t="str">
            <v>NIAF7617</v>
          </cell>
          <cell r="B109" t="str">
            <v>FOURNOL</v>
          </cell>
          <cell r="C109" t="str">
            <v>Nathalie</v>
          </cell>
          <cell r="D109" t="str">
            <v>2-maitrise</v>
          </cell>
          <cell r="E109" t="str">
            <v>Paris</v>
          </cell>
          <cell r="F109" t="str">
            <v>pièce 95</v>
          </cell>
          <cell r="G109">
            <v>3331</v>
          </cell>
          <cell r="H109">
            <v>30419.17</v>
          </cell>
          <cell r="I109" t="str">
            <v>femme</v>
          </cell>
          <cell r="J109">
            <v>31011</v>
          </cell>
          <cell r="K109">
            <v>30</v>
          </cell>
        </row>
        <row r="110">
          <cell r="A110" t="str">
            <v>AMHF8047</v>
          </cell>
          <cell r="B110" t="str">
            <v>FRANÇOIS</v>
          </cell>
          <cell r="C110" t="str">
            <v>Anne-Sophie</v>
          </cell>
          <cell r="D110" t="str">
            <v>1-agent</v>
          </cell>
          <cell r="E110" t="str">
            <v>Nice</v>
          </cell>
          <cell r="F110" t="str">
            <v>pièce S R</v>
          </cell>
          <cell r="G110">
            <v>3093</v>
          </cell>
          <cell r="H110">
            <v>23320.01</v>
          </cell>
          <cell r="I110" t="str">
            <v>femme</v>
          </cell>
          <cell r="J110">
            <v>33907</v>
          </cell>
          <cell r="K110">
            <v>22</v>
          </cell>
        </row>
        <row r="111">
          <cell r="A111" t="str">
            <v>CNIF7674</v>
          </cell>
          <cell r="B111" t="str">
            <v>FRETTE</v>
          </cell>
          <cell r="C111" t="str">
            <v>Cédric</v>
          </cell>
          <cell r="D111" t="str">
            <v>1-agent</v>
          </cell>
          <cell r="E111" t="str">
            <v>Nice</v>
          </cell>
          <cell r="F111" t="str">
            <v>pièce 133</v>
          </cell>
          <cell r="G111">
            <v>3969</v>
          </cell>
          <cell r="H111">
            <v>28648.61</v>
          </cell>
          <cell r="I111" t="str">
            <v>homme</v>
          </cell>
          <cell r="J111">
            <v>31243</v>
          </cell>
          <cell r="K111">
            <v>29</v>
          </cell>
        </row>
        <row r="112">
          <cell r="A112" t="str">
            <v>JMSF5047</v>
          </cell>
          <cell r="B112" t="str">
            <v>FREYSSINET</v>
          </cell>
          <cell r="C112" t="str">
            <v>Jean-José</v>
          </cell>
          <cell r="D112" t="str">
            <v>4-cadre supérieur</v>
          </cell>
          <cell r="E112" t="str">
            <v>Lille</v>
          </cell>
          <cell r="F112" t="str">
            <v>pièce 218</v>
          </cell>
          <cell r="G112">
            <v>3181</v>
          </cell>
          <cell r="H112">
            <v>110105.06</v>
          </cell>
          <cell r="I112" t="str">
            <v>homme</v>
          </cell>
          <cell r="J112">
            <v>23487</v>
          </cell>
          <cell r="K112">
            <v>50</v>
          </cell>
        </row>
        <row r="113">
          <cell r="A113" t="str">
            <v>JMSF8440</v>
          </cell>
          <cell r="B113" t="str">
            <v>FREYSSINET</v>
          </cell>
          <cell r="C113" t="str">
            <v>Ludovic</v>
          </cell>
          <cell r="D113" t="str">
            <v>2-maitrise</v>
          </cell>
          <cell r="E113" t="str">
            <v>Strasbourg</v>
          </cell>
          <cell r="F113" t="str">
            <v>pièce 227</v>
          </cell>
          <cell r="G113">
            <v>3703</v>
          </cell>
          <cell r="H113">
            <v>25554.58</v>
          </cell>
          <cell r="I113" t="str">
            <v>homme</v>
          </cell>
          <cell r="J113">
            <v>33536</v>
          </cell>
          <cell r="K113">
            <v>23</v>
          </cell>
        </row>
        <row r="114">
          <cell r="A114" t="str">
            <v>JMSF8414</v>
          </cell>
          <cell r="B114" t="str">
            <v>FREYSSINET</v>
          </cell>
          <cell r="C114" t="str">
            <v>Maud</v>
          </cell>
          <cell r="D114" t="str">
            <v>3-cadre</v>
          </cell>
          <cell r="E114" t="str">
            <v>Nice</v>
          </cell>
          <cell r="F114" t="str">
            <v>pièce 225</v>
          </cell>
          <cell r="G114">
            <v>3780</v>
          </cell>
          <cell r="H114">
            <v>46403.42</v>
          </cell>
          <cell r="I114" t="str">
            <v>homme</v>
          </cell>
          <cell r="J114">
            <v>32323</v>
          </cell>
          <cell r="K114">
            <v>26</v>
          </cell>
        </row>
        <row r="115">
          <cell r="A115" t="str">
            <v>BMFF7426</v>
          </cell>
          <cell r="B115" t="str">
            <v>FRISA</v>
          </cell>
          <cell r="C115" t="str">
            <v>Brigitte</v>
          </cell>
          <cell r="D115" t="str">
            <v>1-agent</v>
          </cell>
          <cell r="E115" t="str">
            <v>Nice</v>
          </cell>
          <cell r="F115" t="str">
            <v>pièce 110</v>
          </cell>
          <cell r="G115">
            <v>3112</v>
          </cell>
          <cell r="H115">
            <v>21006.67</v>
          </cell>
          <cell r="I115" t="str">
            <v>femme</v>
          </cell>
          <cell r="J115">
            <v>25339</v>
          </cell>
          <cell r="K115">
            <v>45</v>
          </cell>
        </row>
        <row r="116">
          <cell r="A116" t="str">
            <v>DNJG6516</v>
          </cell>
          <cell r="B116" t="str">
            <v>GEIL</v>
          </cell>
          <cell r="C116" t="str">
            <v>Dominique</v>
          </cell>
          <cell r="D116" t="str">
            <v>4-cadre supérieur</v>
          </cell>
          <cell r="E116" t="str">
            <v>Nice</v>
          </cell>
          <cell r="F116" t="str">
            <v>pièce 97</v>
          </cell>
          <cell r="G116">
            <v>3145</v>
          </cell>
          <cell r="H116">
            <v>87696.24</v>
          </cell>
          <cell r="I116" t="str">
            <v>homme</v>
          </cell>
          <cell r="J116">
            <v>27065</v>
          </cell>
          <cell r="K116">
            <v>40</v>
          </cell>
        </row>
        <row r="117">
          <cell r="A117" t="str">
            <v>MMQG6731</v>
          </cell>
          <cell r="B117" t="str">
            <v>GENTIL</v>
          </cell>
          <cell r="C117" t="str">
            <v>Michelle</v>
          </cell>
          <cell r="D117" t="str">
            <v>2-maitrise</v>
          </cell>
          <cell r="E117" t="str">
            <v>Paris</v>
          </cell>
          <cell r="F117" t="str">
            <v>pièce 227</v>
          </cell>
          <cell r="G117">
            <v>3581</v>
          </cell>
          <cell r="H117">
            <v>26924.55</v>
          </cell>
          <cell r="I117" t="str">
            <v>femme</v>
          </cell>
          <cell r="J117">
            <v>25980</v>
          </cell>
          <cell r="K117">
            <v>43</v>
          </cell>
        </row>
        <row r="118">
          <cell r="A118" t="str">
            <v>PRUG6415</v>
          </cell>
          <cell r="B118" t="str">
            <v>GEORGET</v>
          </cell>
          <cell r="C118" t="str">
            <v>Philippe</v>
          </cell>
          <cell r="D118" t="str">
            <v>1-agent</v>
          </cell>
          <cell r="E118" t="str">
            <v>Paris</v>
          </cell>
          <cell r="F118" t="str">
            <v>pièce 255</v>
          </cell>
          <cell r="G118">
            <v>3099</v>
          </cell>
          <cell r="H118">
            <v>26942.28</v>
          </cell>
          <cell r="I118" t="str">
            <v>homme</v>
          </cell>
          <cell r="J118">
            <v>25344</v>
          </cell>
          <cell r="K118">
            <v>45</v>
          </cell>
        </row>
        <row r="119">
          <cell r="A119" t="str">
            <v>GCEG6533</v>
          </cell>
          <cell r="B119" t="str">
            <v>GHAFFAR</v>
          </cell>
          <cell r="C119" t="str">
            <v>Ghislaine</v>
          </cell>
          <cell r="D119" t="str">
            <v>1-agent</v>
          </cell>
          <cell r="E119" t="str">
            <v>Nice</v>
          </cell>
          <cell r="F119" t="str">
            <v>pièce 73</v>
          </cell>
          <cell r="G119">
            <v>3657</v>
          </cell>
          <cell r="H119">
            <v>25987.75</v>
          </cell>
          <cell r="I119" t="str">
            <v>femme</v>
          </cell>
          <cell r="J119">
            <v>26267</v>
          </cell>
          <cell r="K119">
            <v>43</v>
          </cell>
        </row>
        <row r="120">
          <cell r="A120" t="str">
            <v>NSKG5677</v>
          </cell>
          <cell r="B120" t="str">
            <v>GHIBAUDO</v>
          </cell>
          <cell r="C120" t="str">
            <v>Nicole</v>
          </cell>
          <cell r="D120" t="str">
            <v>1-agent</v>
          </cell>
          <cell r="E120" t="str">
            <v>Paris</v>
          </cell>
          <cell r="F120" t="str">
            <v>pièce 17</v>
          </cell>
          <cell r="G120">
            <v>3882</v>
          </cell>
          <cell r="H120">
            <v>26119.1</v>
          </cell>
          <cell r="I120" t="str">
            <v>femme</v>
          </cell>
          <cell r="J120">
            <v>24434</v>
          </cell>
          <cell r="K120">
            <v>48</v>
          </cell>
        </row>
        <row r="121">
          <cell r="A121" t="str">
            <v>MOWG6542</v>
          </cell>
          <cell r="B121" t="str">
            <v>GILLINGHAM</v>
          </cell>
          <cell r="C121" t="str">
            <v>Magdeleine</v>
          </cell>
          <cell r="D121" t="str">
            <v>1-agent</v>
          </cell>
          <cell r="E121" t="str">
            <v>Nice</v>
          </cell>
          <cell r="F121" t="str">
            <v>pièce 209</v>
          </cell>
          <cell r="G121">
            <v>3617</v>
          </cell>
          <cell r="H121">
            <v>26623.7</v>
          </cell>
          <cell r="I121" t="str">
            <v>femme</v>
          </cell>
          <cell r="J121">
            <v>25210</v>
          </cell>
          <cell r="K121">
            <v>45</v>
          </cell>
        </row>
        <row r="122">
          <cell r="A122" t="str">
            <v>APBG6032</v>
          </cell>
          <cell r="B122" t="str">
            <v>GIRARD</v>
          </cell>
          <cell r="C122" t="str">
            <v>André</v>
          </cell>
          <cell r="D122" t="str">
            <v>2-maitrise</v>
          </cell>
          <cell r="E122" t="str">
            <v>Nice</v>
          </cell>
          <cell r="F122" t="str">
            <v>pièce 202</v>
          </cell>
          <cell r="G122">
            <v>3116</v>
          </cell>
          <cell r="H122">
            <v>40924.699999999997</v>
          </cell>
          <cell r="I122" t="str">
            <v>homme</v>
          </cell>
          <cell r="J122">
            <v>26165</v>
          </cell>
          <cell r="K122">
            <v>43</v>
          </cell>
        </row>
        <row r="123">
          <cell r="A123" t="str">
            <v>JTEG6605</v>
          </cell>
          <cell r="B123" t="str">
            <v>GIRAUDO</v>
          </cell>
          <cell r="C123" t="str">
            <v>Jean</v>
          </cell>
          <cell r="D123" t="str">
            <v>1-agent</v>
          </cell>
          <cell r="E123" t="str">
            <v>Nice</v>
          </cell>
          <cell r="F123" t="str">
            <v>pièce 138</v>
          </cell>
          <cell r="G123">
            <v>3448</v>
          </cell>
          <cell r="H123">
            <v>29196.98</v>
          </cell>
          <cell r="I123" t="str">
            <v>homme</v>
          </cell>
          <cell r="J123">
            <v>27845</v>
          </cell>
          <cell r="K123">
            <v>38</v>
          </cell>
        </row>
        <row r="124">
          <cell r="A124" t="str">
            <v>AQLG6122</v>
          </cell>
          <cell r="B124" t="str">
            <v>GIRON</v>
          </cell>
          <cell r="C124" t="str">
            <v>Anne-Marie</v>
          </cell>
          <cell r="D124" t="str">
            <v>1-agent</v>
          </cell>
          <cell r="E124" t="str">
            <v>Nice</v>
          </cell>
          <cell r="F124" t="str">
            <v>pièce 90</v>
          </cell>
          <cell r="G124">
            <v>3085</v>
          </cell>
          <cell r="H124">
            <v>23910.28</v>
          </cell>
          <cell r="I124" t="str">
            <v>femme</v>
          </cell>
          <cell r="J124">
            <v>26013</v>
          </cell>
          <cell r="K124">
            <v>43</v>
          </cell>
        </row>
        <row r="125">
          <cell r="A125" t="str">
            <v>EHHG7223</v>
          </cell>
          <cell r="B125" t="str">
            <v>GLYNATSIS</v>
          </cell>
          <cell r="C125" t="str">
            <v>Estelle</v>
          </cell>
          <cell r="D125" t="str">
            <v>1-agent</v>
          </cell>
          <cell r="E125" t="str">
            <v>Nice</v>
          </cell>
          <cell r="F125" t="str">
            <v>pièce 82</v>
          </cell>
          <cell r="G125">
            <v>3679</v>
          </cell>
          <cell r="H125">
            <v>23757.38</v>
          </cell>
          <cell r="I125" t="str">
            <v>femme</v>
          </cell>
          <cell r="J125">
            <v>31086</v>
          </cell>
          <cell r="K125">
            <v>29</v>
          </cell>
        </row>
        <row r="126">
          <cell r="A126" t="str">
            <v>BVSG6132</v>
          </cell>
          <cell r="B126" t="str">
            <v>GONDOUIN</v>
          </cell>
          <cell r="C126" t="str">
            <v>Bernard</v>
          </cell>
          <cell r="D126" t="str">
            <v>2-maitrise</v>
          </cell>
          <cell r="E126" t="str">
            <v>Nice</v>
          </cell>
          <cell r="F126" t="str">
            <v>pièce 60</v>
          </cell>
          <cell r="G126">
            <v>3824</v>
          </cell>
          <cell r="H126">
            <v>38141.879999999997</v>
          </cell>
          <cell r="I126" t="str">
            <v>homme</v>
          </cell>
          <cell r="J126">
            <v>25763</v>
          </cell>
          <cell r="K126">
            <v>44</v>
          </cell>
        </row>
        <row r="127">
          <cell r="A127" t="str">
            <v>OQFG7421</v>
          </cell>
          <cell r="B127" t="str">
            <v>GORZINSKY</v>
          </cell>
          <cell r="C127" t="str">
            <v>Odette</v>
          </cell>
          <cell r="D127" t="str">
            <v>3-cadre</v>
          </cell>
          <cell r="E127" t="str">
            <v>Paris</v>
          </cell>
          <cell r="F127" t="str">
            <v>pièce 96</v>
          </cell>
          <cell r="G127">
            <v>3589</v>
          </cell>
          <cell r="H127">
            <v>41599.53</v>
          </cell>
          <cell r="I127" t="str">
            <v>femme</v>
          </cell>
          <cell r="J127">
            <v>30551</v>
          </cell>
          <cell r="K127">
            <v>31</v>
          </cell>
        </row>
        <row r="128">
          <cell r="A128" t="str">
            <v>CETG6267</v>
          </cell>
          <cell r="B128" t="str">
            <v>GOUILLON</v>
          </cell>
          <cell r="C128" t="str">
            <v>Chantal</v>
          </cell>
          <cell r="D128" t="str">
            <v>1-agent</v>
          </cell>
          <cell r="E128" t="str">
            <v>Nice</v>
          </cell>
          <cell r="F128" t="str">
            <v>pièce 255</v>
          </cell>
          <cell r="G128">
            <v>3175</v>
          </cell>
          <cell r="H128">
            <v>23209.34</v>
          </cell>
          <cell r="I128" t="str">
            <v>femme</v>
          </cell>
          <cell r="J128">
            <v>24131</v>
          </cell>
          <cell r="K128">
            <v>48</v>
          </cell>
        </row>
        <row r="129">
          <cell r="A129" t="str">
            <v>BOHG6406</v>
          </cell>
          <cell r="B129" t="str">
            <v>GOYER</v>
          </cell>
          <cell r="C129" t="str">
            <v>Brigitte</v>
          </cell>
          <cell r="D129" t="str">
            <v>1-agent</v>
          </cell>
          <cell r="E129" t="str">
            <v>Nice</v>
          </cell>
          <cell r="F129" t="str">
            <v>pièce 34</v>
          </cell>
          <cell r="G129">
            <v>3126</v>
          </cell>
          <cell r="H129">
            <v>22882.92</v>
          </cell>
          <cell r="I129" t="str">
            <v>femme</v>
          </cell>
          <cell r="J129">
            <v>25992</v>
          </cell>
          <cell r="K129">
            <v>43</v>
          </cell>
        </row>
        <row r="130">
          <cell r="A130" t="str">
            <v>LMTG8154</v>
          </cell>
          <cell r="B130" t="str">
            <v>GRAIN</v>
          </cell>
          <cell r="C130" t="str">
            <v>Laurence</v>
          </cell>
          <cell r="D130" t="str">
            <v>1-agent</v>
          </cell>
          <cell r="E130" t="str">
            <v>Nice</v>
          </cell>
          <cell r="F130" t="str">
            <v>pièce 80</v>
          </cell>
          <cell r="G130">
            <v>3151</v>
          </cell>
          <cell r="H130">
            <v>23995.19</v>
          </cell>
          <cell r="I130" t="str">
            <v>femme</v>
          </cell>
          <cell r="J130">
            <v>32696</v>
          </cell>
          <cell r="K130">
            <v>25</v>
          </cell>
        </row>
        <row r="131">
          <cell r="A131" t="str">
            <v>MXXG5021</v>
          </cell>
          <cell r="B131" t="str">
            <v>GUELT</v>
          </cell>
          <cell r="C131" t="str">
            <v>Monique</v>
          </cell>
          <cell r="D131" t="str">
            <v>3-cadre</v>
          </cell>
          <cell r="E131" t="str">
            <v>Paris</v>
          </cell>
          <cell r="F131" t="str">
            <v>pièce 78</v>
          </cell>
          <cell r="G131">
            <v>3874</v>
          </cell>
          <cell r="H131">
            <v>50391.54</v>
          </cell>
          <cell r="I131" t="str">
            <v>femme</v>
          </cell>
          <cell r="J131">
            <v>24122</v>
          </cell>
          <cell r="K131">
            <v>48</v>
          </cell>
        </row>
        <row r="132">
          <cell r="A132" t="str">
            <v>JGXG5022</v>
          </cell>
          <cell r="B132" t="str">
            <v>GUILLE</v>
          </cell>
          <cell r="C132" t="str">
            <v>Jean</v>
          </cell>
          <cell r="D132" t="str">
            <v>1-agent</v>
          </cell>
          <cell r="E132" t="str">
            <v>Nice</v>
          </cell>
          <cell r="F132" t="str">
            <v>pièce 232</v>
          </cell>
          <cell r="G132">
            <v>3143</v>
          </cell>
          <cell r="H132">
            <v>31181.32</v>
          </cell>
          <cell r="I132" t="str">
            <v>homme</v>
          </cell>
          <cell r="J132">
            <v>23124</v>
          </cell>
          <cell r="K132">
            <v>51</v>
          </cell>
        </row>
        <row r="133">
          <cell r="A133" t="str">
            <v>FBBG8352</v>
          </cell>
          <cell r="B133" t="str">
            <v>GUITTON</v>
          </cell>
          <cell r="C133" t="str">
            <v>Francis</v>
          </cell>
          <cell r="D133" t="str">
            <v>2-maitrise</v>
          </cell>
          <cell r="E133" t="str">
            <v>Nice</v>
          </cell>
          <cell r="F133" t="str">
            <v>pièce 216</v>
          </cell>
          <cell r="G133">
            <v>3140</v>
          </cell>
          <cell r="H133">
            <v>33063.879999999997</v>
          </cell>
          <cell r="I133" t="str">
            <v>homme</v>
          </cell>
          <cell r="J133">
            <v>33051</v>
          </cell>
          <cell r="K133">
            <v>24</v>
          </cell>
        </row>
        <row r="134">
          <cell r="A134" t="str">
            <v>DVXG6757</v>
          </cell>
          <cell r="B134" t="str">
            <v>GUTFREUND</v>
          </cell>
          <cell r="C134" t="str">
            <v>Dominique</v>
          </cell>
          <cell r="D134" t="str">
            <v>1-agent</v>
          </cell>
          <cell r="E134" t="str">
            <v>Nice</v>
          </cell>
          <cell r="F134" t="str">
            <v>pièce 131</v>
          </cell>
          <cell r="G134">
            <v>3675</v>
          </cell>
          <cell r="H134">
            <v>24226.5</v>
          </cell>
          <cell r="I134" t="str">
            <v>femme</v>
          </cell>
          <cell r="J134">
            <v>27525</v>
          </cell>
          <cell r="K134">
            <v>39</v>
          </cell>
        </row>
        <row r="135">
          <cell r="A135" t="str">
            <v>PAIG5175</v>
          </cell>
          <cell r="B135" t="str">
            <v>GUYOT</v>
          </cell>
          <cell r="C135" t="str">
            <v>Pierre</v>
          </cell>
          <cell r="D135" t="str">
            <v>1-agent</v>
          </cell>
          <cell r="E135" t="str">
            <v>Paris</v>
          </cell>
          <cell r="F135" t="str">
            <v>pièce 239</v>
          </cell>
          <cell r="G135">
            <v>3711</v>
          </cell>
          <cell r="H135">
            <v>24234.720000000001</v>
          </cell>
          <cell r="I135" t="str">
            <v>homme</v>
          </cell>
          <cell r="J135">
            <v>21842</v>
          </cell>
          <cell r="K135">
            <v>55</v>
          </cell>
        </row>
        <row r="136">
          <cell r="A136" t="str">
            <v>JKXH8362</v>
          </cell>
          <cell r="B136" t="str">
            <v>HABRANT</v>
          </cell>
          <cell r="C136" t="str">
            <v>Julie</v>
          </cell>
          <cell r="D136" t="str">
            <v>1-agent</v>
          </cell>
          <cell r="E136" t="str">
            <v>Paris</v>
          </cell>
          <cell r="F136" t="str">
            <v>pièce 66</v>
          </cell>
          <cell r="G136">
            <v>3115</v>
          </cell>
          <cell r="H136">
            <v>30383.99</v>
          </cell>
          <cell r="I136" t="str">
            <v>femme</v>
          </cell>
          <cell r="J136">
            <v>32982</v>
          </cell>
          <cell r="K136">
            <v>24</v>
          </cell>
        </row>
        <row r="137">
          <cell r="A137" t="str">
            <v>AHBH6412</v>
          </cell>
          <cell r="B137" t="str">
            <v>HARAULT</v>
          </cell>
          <cell r="C137" t="str">
            <v>Armelle</v>
          </cell>
          <cell r="D137" t="str">
            <v>1-agent</v>
          </cell>
          <cell r="E137" t="str">
            <v>Nice</v>
          </cell>
          <cell r="F137" t="str">
            <v>pièce 32</v>
          </cell>
          <cell r="G137">
            <v>3078</v>
          </cell>
          <cell r="H137">
            <v>19907.93</v>
          </cell>
          <cell r="I137" t="str">
            <v>femme</v>
          </cell>
          <cell r="J137">
            <v>25281</v>
          </cell>
          <cell r="K137">
            <v>45</v>
          </cell>
        </row>
        <row r="138">
          <cell r="A138" t="str">
            <v>GQNF6600</v>
          </cell>
          <cell r="B138" t="str">
            <v>HERBÉ</v>
          </cell>
          <cell r="C138" t="str">
            <v>Joelle</v>
          </cell>
          <cell r="D138" t="str">
            <v>1-agent</v>
          </cell>
          <cell r="E138" t="str">
            <v>Nice</v>
          </cell>
          <cell r="G138">
            <v>3007</v>
          </cell>
          <cell r="H138">
            <v>25040.53</v>
          </cell>
          <cell r="I138" t="str">
            <v>femme</v>
          </cell>
          <cell r="J138">
            <v>24683</v>
          </cell>
          <cell r="K138">
            <v>47</v>
          </cell>
        </row>
        <row r="139">
          <cell r="A139" t="str">
            <v>LMAH8655</v>
          </cell>
          <cell r="B139" t="str">
            <v>HERCLICH</v>
          </cell>
          <cell r="C139" t="str">
            <v>Laura</v>
          </cell>
          <cell r="D139" t="str">
            <v>1-agent</v>
          </cell>
          <cell r="E139" t="str">
            <v>Paris</v>
          </cell>
          <cell r="F139" t="str">
            <v>pièce 95</v>
          </cell>
          <cell r="G139">
            <v>3954</v>
          </cell>
          <cell r="H139">
            <v>28023.64</v>
          </cell>
          <cell r="I139" t="str">
            <v>femme</v>
          </cell>
          <cell r="J139">
            <v>32106</v>
          </cell>
          <cell r="K139">
            <v>27</v>
          </cell>
        </row>
        <row r="140">
          <cell r="A140" t="str">
            <v>JNPH5204</v>
          </cell>
          <cell r="B140" t="str">
            <v>HERMANT</v>
          </cell>
          <cell r="C140" t="str">
            <v>Jean-Pierre</v>
          </cell>
          <cell r="D140" t="str">
            <v>3-cadre</v>
          </cell>
          <cell r="E140" t="str">
            <v>Nice</v>
          </cell>
          <cell r="F140" t="str">
            <v>pièce 70</v>
          </cell>
          <cell r="G140">
            <v>3998</v>
          </cell>
          <cell r="H140">
            <v>56397.05</v>
          </cell>
          <cell r="I140" t="str">
            <v>homme</v>
          </cell>
          <cell r="J140">
            <v>22358</v>
          </cell>
          <cell r="K140">
            <v>53</v>
          </cell>
        </row>
        <row r="141">
          <cell r="A141" t="str">
            <v>BBSH5466</v>
          </cell>
          <cell r="B141" t="str">
            <v>HERSELIN</v>
          </cell>
          <cell r="C141" t="str">
            <v>Brigitte</v>
          </cell>
          <cell r="D141" t="str">
            <v>1-agent</v>
          </cell>
          <cell r="E141" t="str">
            <v>Nice</v>
          </cell>
          <cell r="F141" t="str">
            <v>pièce 20</v>
          </cell>
          <cell r="G141">
            <v>3991</v>
          </cell>
          <cell r="H141">
            <v>19842.34</v>
          </cell>
          <cell r="I141" t="str">
            <v>femme</v>
          </cell>
          <cell r="J141">
            <v>21978</v>
          </cell>
          <cell r="K141">
            <v>54</v>
          </cell>
        </row>
        <row r="142">
          <cell r="A142" t="str">
            <v>CLEH5730</v>
          </cell>
          <cell r="B142" t="str">
            <v>HEURAUX</v>
          </cell>
          <cell r="C142" t="str">
            <v>Catherine</v>
          </cell>
          <cell r="D142" t="str">
            <v>1-agent</v>
          </cell>
          <cell r="E142" t="str">
            <v>Nice</v>
          </cell>
          <cell r="F142" t="str">
            <v>pièce 78</v>
          </cell>
          <cell r="G142">
            <v>3685</v>
          </cell>
          <cell r="H142">
            <v>24005.82</v>
          </cell>
          <cell r="I142" t="str">
            <v>femme</v>
          </cell>
          <cell r="J142">
            <v>24407</v>
          </cell>
          <cell r="K142">
            <v>48</v>
          </cell>
        </row>
        <row r="143">
          <cell r="A143" t="str">
            <v>FDPH6653</v>
          </cell>
          <cell r="B143" t="str">
            <v>HUSETOWSKI</v>
          </cell>
          <cell r="C143" t="str">
            <v>Franca</v>
          </cell>
          <cell r="D143" t="str">
            <v>1-agent</v>
          </cell>
          <cell r="E143" t="str">
            <v>Nice</v>
          </cell>
          <cell r="F143" t="str">
            <v>pièce 212</v>
          </cell>
          <cell r="G143">
            <v>3691</v>
          </cell>
          <cell r="H143">
            <v>26464.36</v>
          </cell>
          <cell r="I143" t="str">
            <v>femme</v>
          </cell>
          <cell r="J143">
            <v>24989</v>
          </cell>
          <cell r="K143">
            <v>46</v>
          </cell>
        </row>
        <row r="144">
          <cell r="A144" t="str">
            <v>SOYI7625</v>
          </cell>
          <cell r="B144" t="str">
            <v>ILARDO</v>
          </cell>
          <cell r="C144" t="str">
            <v>Sylvie</v>
          </cell>
          <cell r="D144" t="str">
            <v>3-cadre</v>
          </cell>
          <cell r="E144" t="str">
            <v>Paris</v>
          </cell>
          <cell r="F144" t="str">
            <v>pièce 96</v>
          </cell>
          <cell r="G144">
            <v>3071</v>
          </cell>
          <cell r="H144">
            <v>38918.239999999998</v>
          </cell>
          <cell r="I144" t="str">
            <v>femme</v>
          </cell>
          <cell r="J144">
            <v>31547</v>
          </cell>
          <cell r="K144">
            <v>28</v>
          </cell>
        </row>
        <row r="145">
          <cell r="A145" t="str">
            <v>SMKI6600</v>
          </cell>
          <cell r="B145" t="str">
            <v>IMMEUBLE</v>
          </cell>
          <cell r="C145" t="str">
            <v>Sylvie</v>
          </cell>
          <cell r="D145" t="str">
            <v>2-maitrise</v>
          </cell>
          <cell r="E145" t="str">
            <v>Paris</v>
          </cell>
          <cell r="F145" t="str">
            <v>pièce 206</v>
          </cell>
          <cell r="G145">
            <v>3040</v>
          </cell>
          <cell r="H145">
            <v>31448.52</v>
          </cell>
          <cell r="I145" t="str">
            <v>femme</v>
          </cell>
          <cell r="J145">
            <v>25333</v>
          </cell>
          <cell r="K145">
            <v>45</v>
          </cell>
        </row>
        <row r="146">
          <cell r="A146" t="str">
            <v>MYJJ7555</v>
          </cell>
          <cell r="B146" t="str">
            <v>JOLIBOIS</v>
          </cell>
          <cell r="C146" t="str">
            <v>Michele</v>
          </cell>
          <cell r="D146" t="str">
            <v>4-cadre supérieur</v>
          </cell>
          <cell r="E146" t="str">
            <v>Paris</v>
          </cell>
          <cell r="F146" t="str">
            <v>pièce 95</v>
          </cell>
          <cell r="G146">
            <v>3022</v>
          </cell>
          <cell r="H146">
            <v>78959.28</v>
          </cell>
          <cell r="I146" t="str">
            <v>femme</v>
          </cell>
          <cell r="J146">
            <v>28325</v>
          </cell>
          <cell r="K146">
            <v>37</v>
          </cell>
        </row>
        <row r="147">
          <cell r="A147" t="str">
            <v>GRRJ8613</v>
          </cell>
          <cell r="B147" t="str">
            <v>JOLY</v>
          </cell>
          <cell r="C147" t="str">
            <v>Gautier</v>
          </cell>
          <cell r="D147" t="str">
            <v>1-agent</v>
          </cell>
          <cell r="E147" t="str">
            <v>Nice</v>
          </cell>
          <cell r="F147" t="str">
            <v>pièce 96</v>
          </cell>
          <cell r="G147">
            <v>3156</v>
          </cell>
          <cell r="H147">
            <v>14703.91</v>
          </cell>
          <cell r="I147" t="str">
            <v>homme</v>
          </cell>
          <cell r="J147">
            <v>33767</v>
          </cell>
          <cell r="K147">
            <v>22</v>
          </cell>
        </row>
        <row r="148">
          <cell r="A148" t="str">
            <v>JMSJ7347</v>
          </cell>
          <cell r="B148" t="str">
            <v>JULIENSE</v>
          </cell>
          <cell r="C148" t="str">
            <v>Gautier</v>
          </cell>
          <cell r="D148" t="str">
            <v>3-cadre</v>
          </cell>
          <cell r="E148" t="str">
            <v>Nice</v>
          </cell>
          <cell r="F148" t="str">
            <v>pièce 223</v>
          </cell>
          <cell r="G148">
            <v>3592</v>
          </cell>
          <cell r="H148">
            <v>42157.16</v>
          </cell>
          <cell r="I148" t="str">
            <v>homme</v>
          </cell>
          <cell r="J148">
            <v>30812</v>
          </cell>
          <cell r="K148">
            <v>30</v>
          </cell>
        </row>
        <row r="149">
          <cell r="A149" t="str">
            <v>JMSJ5333</v>
          </cell>
          <cell r="B149" t="str">
            <v>JULIENSE</v>
          </cell>
          <cell r="C149" t="str">
            <v>Marie-Thérèse</v>
          </cell>
          <cell r="D149" t="str">
            <v>4-cadre supérieur</v>
          </cell>
          <cell r="E149" t="str">
            <v>Nice</v>
          </cell>
          <cell r="F149" t="str">
            <v>pièce 213</v>
          </cell>
          <cell r="G149">
            <v>3243</v>
          </cell>
          <cell r="H149">
            <v>111160.62</v>
          </cell>
          <cell r="I149" t="str">
            <v>femme</v>
          </cell>
          <cell r="J149">
            <v>21184</v>
          </cell>
          <cell r="K149">
            <v>57</v>
          </cell>
        </row>
        <row r="150">
          <cell r="A150" t="str">
            <v>JMSJ7146</v>
          </cell>
          <cell r="B150" t="str">
            <v>JULIENSE</v>
          </cell>
          <cell r="C150" t="str">
            <v>Matthieu</v>
          </cell>
          <cell r="D150" t="str">
            <v>2-maitrise</v>
          </cell>
          <cell r="E150" t="str">
            <v>Paris</v>
          </cell>
          <cell r="F150" t="str">
            <v>pièce 221</v>
          </cell>
          <cell r="G150">
            <v>3063</v>
          </cell>
          <cell r="H150">
            <v>33135.870000000003</v>
          </cell>
          <cell r="I150" t="str">
            <v>homme</v>
          </cell>
          <cell r="J150">
            <v>29725</v>
          </cell>
          <cell r="K150">
            <v>33</v>
          </cell>
        </row>
        <row r="151">
          <cell r="A151" t="str">
            <v>CLBK6766</v>
          </cell>
          <cell r="B151" t="str">
            <v>KAC</v>
          </cell>
          <cell r="C151" t="str">
            <v>Christine</v>
          </cell>
          <cell r="D151" t="str">
            <v>2-maitrise</v>
          </cell>
          <cell r="E151" t="str">
            <v>Nice</v>
          </cell>
          <cell r="F151" t="str">
            <v>pièce 219</v>
          </cell>
          <cell r="G151">
            <v>3169</v>
          </cell>
          <cell r="H151">
            <v>30237.83</v>
          </cell>
          <cell r="I151" t="str">
            <v>femme</v>
          </cell>
          <cell r="J151">
            <v>24505</v>
          </cell>
          <cell r="K151">
            <v>47</v>
          </cell>
        </row>
        <row r="152">
          <cell r="A152" t="str">
            <v>CRMK7744</v>
          </cell>
          <cell r="B152" t="str">
            <v>KARSENTY</v>
          </cell>
          <cell r="C152" t="str">
            <v>Christian</v>
          </cell>
          <cell r="D152" t="str">
            <v>1-agent</v>
          </cell>
          <cell r="E152" t="str">
            <v>Nice</v>
          </cell>
          <cell r="F152" t="str">
            <v>pièce 107</v>
          </cell>
          <cell r="G152">
            <v>3248</v>
          </cell>
          <cell r="H152">
            <v>30103.26</v>
          </cell>
          <cell r="I152" t="str">
            <v>homme</v>
          </cell>
          <cell r="J152">
            <v>31094</v>
          </cell>
          <cell r="K152">
            <v>29</v>
          </cell>
        </row>
        <row r="153">
          <cell r="A153" t="str">
            <v>CPEK8401</v>
          </cell>
          <cell r="B153" t="str">
            <v>KILBURG</v>
          </cell>
          <cell r="C153" t="str">
            <v>Caroline</v>
          </cell>
          <cell r="D153" t="str">
            <v>1-agent</v>
          </cell>
          <cell r="E153" t="str">
            <v>Paris</v>
          </cell>
          <cell r="F153" t="str">
            <v>pièce 95</v>
          </cell>
          <cell r="G153">
            <v>3593</v>
          </cell>
          <cell r="H153">
            <v>25601.89</v>
          </cell>
          <cell r="I153" t="str">
            <v>femme</v>
          </cell>
          <cell r="J153">
            <v>32390</v>
          </cell>
          <cell r="K153">
            <v>26</v>
          </cell>
        </row>
        <row r="154">
          <cell r="A154" t="str">
            <v>DICK8204</v>
          </cell>
          <cell r="B154" t="str">
            <v>KONGOLO</v>
          </cell>
          <cell r="C154" t="str">
            <v>David</v>
          </cell>
          <cell r="D154" t="str">
            <v>1-agent</v>
          </cell>
          <cell r="E154" t="str">
            <v>Nice</v>
          </cell>
          <cell r="F154" t="str">
            <v>pièce 115</v>
          </cell>
          <cell r="G154">
            <v>3144</v>
          </cell>
          <cell r="H154">
            <v>30625.69</v>
          </cell>
          <cell r="I154" t="str">
            <v>homme</v>
          </cell>
          <cell r="J154">
            <v>32124</v>
          </cell>
          <cell r="K154">
            <v>27</v>
          </cell>
        </row>
        <row r="155">
          <cell r="A155" t="str">
            <v>AYUK6063</v>
          </cell>
          <cell r="B155" t="str">
            <v>KRIEF</v>
          </cell>
          <cell r="C155" t="str">
            <v>Arlette</v>
          </cell>
          <cell r="D155" t="str">
            <v>1-agent</v>
          </cell>
          <cell r="E155" t="str">
            <v>Nice</v>
          </cell>
          <cell r="F155" t="str">
            <v>pièce 64</v>
          </cell>
          <cell r="G155">
            <v>3676</v>
          </cell>
          <cell r="H155">
            <v>23769.279999999999</v>
          </cell>
          <cell r="I155" t="str">
            <v>femme</v>
          </cell>
          <cell r="J155">
            <v>23071</v>
          </cell>
          <cell r="K155">
            <v>51</v>
          </cell>
        </row>
        <row r="156">
          <cell r="A156" t="str">
            <v>JBKK8146</v>
          </cell>
          <cell r="B156" t="str">
            <v>KTORZA</v>
          </cell>
          <cell r="C156" t="str">
            <v>Juliette</v>
          </cell>
          <cell r="D156" t="str">
            <v>1-agent</v>
          </cell>
          <cell r="E156" t="str">
            <v>Nice</v>
          </cell>
          <cell r="F156" t="str">
            <v>pièce 35</v>
          </cell>
          <cell r="G156">
            <v>3056</v>
          </cell>
          <cell r="H156">
            <v>22033.21</v>
          </cell>
          <cell r="I156" t="str">
            <v>femme</v>
          </cell>
          <cell r="J156">
            <v>34583</v>
          </cell>
          <cell r="K156">
            <v>20</v>
          </cell>
        </row>
        <row r="157">
          <cell r="A157" t="str">
            <v>AVWL8675</v>
          </cell>
          <cell r="B157" t="str">
            <v>LACHAUSSÉE</v>
          </cell>
          <cell r="C157" t="str">
            <v>Anita</v>
          </cell>
          <cell r="D157" t="str">
            <v>1-agent</v>
          </cell>
          <cell r="E157" t="str">
            <v>Nice</v>
          </cell>
          <cell r="F157" t="str">
            <v>pièce 20</v>
          </cell>
          <cell r="G157">
            <v>3668</v>
          </cell>
          <cell r="H157">
            <v>22352.799999999999</v>
          </cell>
          <cell r="I157" t="str">
            <v>femme</v>
          </cell>
          <cell r="J157">
            <v>34100</v>
          </cell>
          <cell r="K157">
            <v>21</v>
          </cell>
        </row>
        <row r="158">
          <cell r="A158" t="str">
            <v>VMWL6764</v>
          </cell>
          <cell r="B158" t="str">
            <v>LACIRE</v>
          </cell>
          <cell r="C158" t="str">
            <v>Vincent</v>
          </cell>
          <cell r="D158" t="str">
            <v>3-cadre</v>
          </cell>
          <cell r="E158" t="str">
            <v>Strasbourg</v>
          </cell>
          <cell r="F158" t="str">
            <v>pièce 78</v>
          </cell>
          <cell r="G158">
            <v>3607</v>
          </cell>
          <cell r="H158">
            <v>55197.45</v>
          </cell>
          <cell r="I158" t="str">
            <v>homme</v>
          </cell>
          <cell r="J158">
            <v>25883</v>
          </cell>
          <cell r="K158">
            <v>44</v>
          </cell>
        </row>
        <row r="159">
          <cell r="A159" t="str">
            <v>CPJL6502</v>
          </cell>
          <cell r="B159" t="str">
            <v>LADD</v>
          </cell>
          <cell r="C159" t="str">
            <v>Claude</v>
          </cell>
          <cell r="D159" t="str">
            <v>2-maitrise</v>
          </cell>
          <cell r="E159" t="str">
            <v>Nice</v>
          </cell>
          <cell r="F159" t="str">
            <v>pièce 233</v>
          </cell>
          <cell r="G159">
            <v>3130</v>
          </cell>
          <cell r="H159">
            <v>31065.27</v>
          </cell>
          <cell r="I159" t="str">
            <v>femme</v>
          </cell>
          <cell r="J159">
            <v>25788</v>
          </cell>
          <cell r="K159">
            <v>44</v>
          </cell>
        </row>
        <row r="160">
          <cell r="A160" t="str">
            <v>JMSL8134</v>
          </cell>
          <cell r="B160" t="str">
            <v>LAFORET</v>
          </cell>
          <cell r="C160" t="str">
            <v>Clara</v>
          </cell>
          <cell r="D160" t="str">
            <v>1-agent</v>
          </cell>
          <cell r="E160" t="str">
            <v>Paris</v>
          </cell>
          <cell r="F160" t="str">
            <v>pièce 228</v>
          </cell>
          <cell r="G160">
            <v>3551</v>
          </cell>
          <cell r="H160">
            <v>25195.54</v>
          </cell>
          <cell r="I160" t="str">
            <v>femme</v>
          </cell>
          <cell r="J160">
            <v>33298</v>
          </cell>
          <cell r="K160">
            <v>23</v>
          </cell>
        </row>
        <row r="161">
          <cell r="A161" t="str">
            <v>JMSL4414</v>
          </cell>
          <cell r="B161" t="str">
            <v>LAFORET</v>
          </cell>
          <cell r="C161" t="str">
            <v>Hubert</v>
          </cell>
          <cell r="D161" t="str">
            <v>3-cadre</v>
          </cell>
          <cell r="E161" t="str">
            <v>Nice</v>
          </cell>
          <cell r="F161" t="str">
            <v>pièce 212</v>
          </cell>
          <cell r="G161">
            <v>3142</v>
          </cell>
          <cell r="H161">
            <v>57976.97</v>
          </cell>
          <cell r="I161" t="str">
            <v>homme</v>
          </cell>
          <cell r="J161">
            <v>18169</v>
          </cell>
          <cell r="K161">
            <v>65</v>
          </cell>
        </row>
        <row r="162">
          <cell r="A162" t="str">
            <v>PWML6446</v>
          </cell>
          <cell r="B162" t="str">
            <v>LAM</v>
          </cell>
          <cell r="C162" t="str">
            <v>Pierrette</v>
          </cell>
          <cell r="D162" t="str">
            <v>1-agent</v>
          </cell>
          <cell r="E162" t="str">
            <v>Paris</v>
          </cell>
          <cell r="F162" t="str">
            <v>pièce 135</v>
          </cell>
          <cell r="G162">
            <v>3718</v>
          </cell>
          <cell r="H162">
            <v>24307.919999999998</v>
          </cell>
          <cell r="I162" t="str">
            <v>femme</v>
          </cell>
          <cell r="J162">
            <v>25696</v>
          </cell>
          <cell r="K162">
            <v>44</v>
          </cell>
        </row>
        <row r="163">
          <cell r="A163" t="str">
            <v>GJOL6366</v>
          </cell>
          <cell r="B163" t="str">
            <v>LAMBERT</v>
          </cell>
          <cell r="C163" t="str">
            <v>Geneviève</v>
          </cell>
          <cell r="D163" t="str">
            <v>1-agent</v>
          </cell>
          <cell r="E163" t="str">
            <v>Nice</v>
          </cell>
          <cell r="F163" t="str">
            <v>pièce 240</v>
          </cell>
          <cell r="G163">
            <v>3153</v>
          </cell>
          <cell r="H163">
            <v>27355.61</v>
          </cell>
          <cell r="I163" t="str">
            <v>femme</v>
          </cell>
          <cell r="J163">
            <v>27584</v>
          </cell>
          <cell r="K163">
            <v>39</v>
          </cell>
        </row>
        <row r="164">
          <cell r="A164" t="str">
            <v>JMSL5641</v>
          </cell>
          <cell r="B164" t="str">
            <v>LANDON</v>
          </cell>
          <cell r="C164" t="str">
            <v>Marie-Odile</v>
          </cell>
          <cell r="D164" t="str">
            <v>4-cadre supérieur</v>
          </cell>
          <cell r="E164" t="str">
            <v>Nice</v>
          </cell>
          <cell r="F164" t="str">
            <v>pièce 216</v>
          </cell>
          <cell r="G164">
            <v>3247</v>
          </cell>
          <cell r="H164">
            <v>98714.12</v>
          </cell>
          <cell r="I164" t="str">
            <v>femme</v>
          </cell>
          <cell r="J164">
            <v>22581</v>
          </cell>
          <cell r="K164">
            <v>53</v>
          </cell>
        </row>
        <row r="165">
          <cell r="A165" t="str">
            <v>NPNL7115</v>
          </cell>
          <cell r="B165" t="str">
            <v>LANLO</v>
          </cell>
          <cell r="C165" t="str">
            <v>Nathalie</v>
          </cell>
          <cell r="D165" t="str">
            <v>1-agent</v>
          </cell>
          <cell r="E165" t="str">
            <v>Nice</v>
          </cell>
          <cell r="F165" t="str">
            <v>pièce 138</v>
          </cell>
          <cell r="G165">
            <v>3695</v>
          </cell>
          <cell r="H165">
            <v>26426.66</v>
          </cell>
          <cell r="I165" t="str">
            <v>femme</v>
          </cell>
          <cell r="J165">
            <v>31631</v>
          </cell>
          <cell r="K165">
            <v>28</v>
          </cell>
        </row>
        <row r="166">
          <cell r="A166" t="str">
            <v>NXOL5641</v>
          </cell>
          <cell r="B166" t="str">
            <v>LAUB</v>
          </cell>
          <cell r="C166" t="str">
            <v>Nicole</v>
          </cell>
          <cell r="D166" t="str">
            <v>1-agent</v>
          </cell>
          <cell r="E166" t="str">
            <v>Paris</v>
          </cell>
          <cell r="F166" t="str">
            <v>plateau 1</v>
          </cell>
          <cell r="G166">
            <v>3333</v>
          </cell>
          <cell r="H166">
            <v>23635.279999999999</v>
          </cell>
          <cell r="I166" t="str">
            <v>femme</v>
          </cell>
          <cell r="J166">
            <v>22060</v>
          </cell>
          <cell r="K166">
            <v>54</v>
          </cell>
        </row>
        <row r="167">
          <cell r="A167" t="str">
            <v>JBHL5567</v>
          </cell>
          <cell r="B167" t="str">
            <v>LE BARBANCHON</v>
          </cell>
          <cell r="C167" t="str">
            <v>Jeanine</v>
          </cell>
          <cell r="D167" t="str">
            <v>1-agent</v>
          </cell>
          <cell r="E167" t="str">
            <v>Nice</v>
          </cell>
          <cell r="F167" t="str">
            <v>pièce 202</v>
          </cell>
          <cell r="G167">
            <v>3590</v>
          </cell>
          <cell r="H167">
            <v>23762.76</v>
          </cell>
          <cell r="I167" t="str">
            <v>femme</v>
          </cell>
          <cell r="J167">
            <v>24238</v>
          </cell>
          <cell r="K167">
            <v>48</v>
          </cell>
        </row>
        <row r="168">
          <cell r="A168" t="str">
            <v>NFIL7015</v>
          </cell>
          <cell r="B168" t="str">
            <v>LE HYARIC</v>
          </cell>
          <cell r="C168" t="str">
            <v>Nathalie</v>
          </cell>
          <cell r="D168" t="str">
            <v>1-agent</v>
          </cell>
          <cell r="E168" t="str">
            <v>Nice</v>
          </cell>
          <cell r="F168" t="str">
            <v>pièce 73</v>
          </cell>
          <cell r="G168">
            <v>3703</v>
          </cell>
          <cell r="H168">
            <v>25023.37</v>
          </cell>
          <cell r="I168" t="str">
            <v>femme</v>
          </cell>
          <cell r="J168">
            <v>31109</v>
          </cell>
          <cell r="K168">
            <v>29</v>
          </cell>
        </row>
        <row r="169">
          <cell r="A169" t="str">
            <v>NIDL5751</v>
          </cell>
          <cell r="B169" t="str">
            <v>LE LOCH</v>
          </cell>
          <cell r="C169" t="str">
            <v>Nicole</v>
          </cell>
          <cell r="D169" t="str">
            <v>4-cadre supérieur</v>
          </cell>
          <cell r="E169" t="str">
            <v>Paris</v>
          </cell>
          <cell r="F169" t="str">
            <v>pièce S/S</v>
          </cell>
          <cell r="G169">
            <v>3104</v>
          </cell>
          <cell r="H169">
            <v>78050.97</v>
          </cell>
          <cell r="I169" t="str">
            <v>femme</v>
          </cell>
          <cell r="J169">
            <v>22737</v>
          </cell>
          <cell r="K169">
            <v>52</v>
          </cell>
        </row>
        <row r="170">
          <cell r="A170" t="str">
            <v>JMSL5165</v>
          </cell>
          <cell r="B170" t="str">
            <v>LE PREVOST</v>
          </cell>
          <cell r="C170" t="str">
            <v>Marie-Anne</v>
          </cell>
          <cell r="D170" t="str">
            <v>4-cadre supérieur</v>
          </cell>
          <cell r="E170" t="str">
            <v>Nice</v>
          </cell>
          <cell r="F170" t="str">
            <v>pièce 219</v>
          </cell>
          <cell r="G170">
            <v>3204</v>
          </cell>
          <cell r="H170">
            <v>82860.53</v>
          </cell>
          <cell r="I170" t="str">
            <v>femme</v>
          </cell>
          <cell r="J170">
            <v>24169</v>
          </cell>
          <cell r="K170">
            <v>48</v>
          </cell>
        </row>
        <row r="171">
          <cell r="A171" t="str">
            <v>ENJL5235</v>
          </cell>
          <cell r="B171" t="str">
            <v>LEBAS</v>
          </cell>
          <cell r="C171" t="str">
            <v>Eliane</v>
          </cell>
          <cell r="D171" t="str">
            <v>1-agent</v>
          </cell>
          <cell r="E171" t="str">
            <v>Nice</v>
          </cell>
          <cell r="F171" t="str">
            <v>pièce 70</v>
          </cell>
          <cell r="G171">
            <v>3105</v>
          </cell>
          <cell r="H171">
            <v>26726.93</v>
          </cell>
          <cell r="I171" t="str">
            <v>femme</v>
          </cell>
          <cell r="J171">
            <v>23086</v>
          </cell>
          <cell r="K171">
            <v>51</v>
          </cell>
        </row>
        <row r="172">
          <cell r="A172" t="str">
            <v>OGCL6364</v>
          </cell>
          <cell r="B172" t="str">
            <v>LEBRETON</v>
          </cell>
          <cell r="C172" t="str">
            <v>Olivier</v>
          </cell>
          <cell r="D172" t="str">
            <v>1-agent</v>
          </cell>
          <cell r="E172" t="str">
            <v>Paris</v>
          </cell>
          <cell r="F172" t="str">
            <v>pièce 118</v>
          </cell>
          <cell r="G172">
            <v>3124</v>
          </cell>
          <cell r="H172">
            <v>27824.44</v>
          </cell>
          <cell r="I172" t="str">
            <v>homme</v>
          </cell>
          <cell r="J172">
            <v>27369</v>
          </cell>
          <cell r="K172">
            <v>40</v>
          </cell>
        </row>
        <row r="173">
          <cell r="A173" t="str">
            <v>MADL6271</v>
          </cell>
          <cell r="B173" t="str">
            <v>LEDOUX</v>
          </cell>
          <cell r="C173" t="str">
            <v>Madeleine</v>
          </cell>
          <cell r="D173" t="str">
            <v>1-agent</v>
          </cell>
          <cell r="E173" t="str">
            <v>Nice</v>
          </cell>
          <cell r="F173" t="str">
            <v>pièce 109</v>
          </cell>
          <cell r="G173">
            <v>3722</v>
          </cell>
          <cell r="H173">
            <v>31727.83</v>
          </cell>
          <cell r="I173" t="str">
            <v>femme</v>
          </cell>
          <cell r="J173">
            <v>26753</v>
          </cell>
          <cell r="K173">
            <v>41</v>
          </cell>
        </row>
        <row r="174">
          <cell r="A174" t="str">
            <v>DDPL8406</v>
          </cell>
          <cell r="B174" t="str">
            <v>LEE</v>
          </cell>
          <cell r="C174" t="str">
            <v>Delphine</v>
          </cell>
          <cell r="D174" t="str">
            <v>1-agent</v>
          </cell>
          <cell r="E174" t="str">
            <v>Paris</v>
          </cell>
          <cell r="F174" t="str">
            <v>pièce 232</v>
          </cell>
          <cell r="G174">
            <v>3055</v>
          </cell>
          <cell r="H174">
            <v>22167.06</v>
          </cell>
          <cell r="I174" t="str">
            <v>femme</v>
          </cell>
          <cell r="J174">
            <v>32538</v>
          </cell>
          <cell r="K174">
            <v>25</v>
          </cell>
        </row>
        <row r="175">
          <cell r="A175" t="str">
            <v>MRDL8450</v>
          </cell>
          <cell r="B175" t="str">
            <v>LEFORT</v>
          </cell>
          <cell r="C175" t="str">
            <v>Myriam</v>
          </cell>
          <cell r="D175" t="str">
            <v>1-agent</v>
          </cell>
          <cell r="E175" t="str">
            <v>Nice</v>
          </cell>
          <cell r="F175" t="str">
            <v>pièce 64</v>
          </cell>
          <cell r="G175">
            <v>3164</v>
          </cell>
          <cell r="H175">
            <v>26468.06</v>
          </cell>
          <cell r="I175" t="str">
            <v>femme</v>
          </cell>
          <cell r="J175">
            <v>32557</v>
          </cell>
          <cell r="K175">
            <v>25</v>
          </cell>
        </row>
        <row r="176">
          <cell r="A176" t="str">
            <v>SNDL8075</v>
          </cell>
          <cell r="B176" t="str">
            <v>LEGRAND</v>
          </cell>
          <cell r="C176" t="str">
            <v>Stéphane</v>
          </cell>
          <cell r="D176" t="str">
            <v>3-cadre</v>
          </cell>
          <cell r="E176" t="str">
            <v>Paris</v>
          </cell>
          <cell r="F176" t="str">
            <v>pièce 80</v>
          </cell>
          <cell r="G176">
            <v>3136</v>
          </cell>
          <cell r="H176">
            <v>51535.17</v>
          </cell>
          <cell r="I176" t="str">
            <v>homme</v>
          </cell>
          <cell r="J176">
            <v>32211</v>
          </cell>
          <cell r="K176">
            <v>26</v>
          </cell>
        </row>
        <row r="177">
          <cell r="A177" t="str">
            <v>BWUL7225</v>
          </cell>
          <cell r="B177" t="str">
            <v>LEKA</v>
          </cell>
          <cell r="C177" t="str">
            <v>Bernadette</v>
          </cell>
          <cell r="D177" t="str">
            <v>1-agent</v>
          </cell>
          <cell r="E177" t="str">
            <v>Nice</v>
          </cell>
          <cell r="F177" t="str">
            <v>pièce 73</v>
          </cell>
          <cell r="G177">
            <v>3010</v>
          </cell>
          <cell r="H177">
            <v>23750.27</v>
          </cell>
          <cell r="I177" t="str">
            <v>femme</v>
          </cell>
          <cell r="J177">
            <v>22495</v>
          </cell>
          <cell r="K177">
            <v>53</v>
          </cell>
        </row>
        <row r="178">
          <cell r="A178" t="str">
            <v>PGBL6442</v>
          </cell>
          <cell r="B178" t="str">
            <v>LEMAIRE</v>
          </cell>
          <cell r="C178" t="str">
            <v>Philippe</v>
          </cell>
          <cell r="D178" t="str">
            <v>3-cadre</v>
          </cell>
          <cell r="E178" t="str">
            <v>Paris</v>
          </cell>
          <cell r="F178" t="str">
            <v>pièce 58</v>
          </cell>
          <cell r="G178">
            <v>3626</v>
          </cell>
          <cell r="H178">
            <v>54175.92</v>
          </cell>
          <cell r="I178" t="str">
            <v>homme</v>
          </cell>
          <cell r="J178">
            <v>25067</v>
          </cell>
          <cell r="K178">
            <v>46</v>
          </cell>
        </row>
        <row r="179">
          <cell r="A179" t="str">
            <v>MCTM6063</v>
          </cell>
          <cell r="B179" t="str">
            <v>LEMARI</v>
          </cell>
          <cell r="C179" t="str">
            <v>Marie-Brigitte</v>
          </cell>
          <cell r="D179" t="str">
            <v>1-agent</v>
          </cell>
          <cell r="E179" t="str">
            <v>Paris</v>
          </cell>
          <cell r="F179" t="str">
            <v>pièce 104</v>
          </cell>
          <cell r="G179">
            <v>3148</v>
          </cell>
          <cell r="H179">
            <v>32822.65</v>
          </cell>
          <cell r="I179" t="str">
            <v>femme</v>
          </cell>
          <cell r="J179">
            <v>24728</v>
          </cell>
          <cell r="K179">
            <v>47</v>
          </cell>
        </row>
        <row r="180">
          <cell r="A180" t="str">
            <v>DULL8603</v>
          </cell>
          <cell r="B180" t="str">
            <v>LEMARIÉ</v>
          </cell>
          <cell r="C180" t="str">
            <v>David</v>
          </cell>
          <cell r="D180" t="str">
            <v>1-agent</v>
          </cell>
          <cell r="E180" t="str">
            <v>Nice</v>
          </cell>
          <cell r="F180" t="str">
            <v>pièce 234</v>
          </cell>
          <cell r="G180">
            <v>3037</v>
          </cell>
          <cell r="H180">
            <v>17103.919999999998</v>
          </cell>
          <cell r="I180" t="str">
            <v>homme</v>
          </cell>
          <cell r="J180">
            <v>33968</v>
          </cell>
          <cell r="K180">
            <v>22</v>
          </cell>
        </row>
        <row r="181">
          <cell r="A181" t="str">
            <v>DBSL6400</v>
          </cell>
          <cell r="B181" t="str">
            <v>LEURRE</v>
          </cell>
          <cell r="C181" t="str">
            <v>Denise</v>
          </cell>
          <cell r="D181" t="str">
            <v>3-cadre</v>
          </cell>
          <cell r="E181" t="str">
            <v>Nice</v>
          </cell>
          <cell r="F181" t="str">
            <v>pièce 78</v>
          </cell>
          <cell r="G181">
            <v>3844</v>
          </cell>
          <cell r="H181">
            <v>49387.95</v>
          </cell>
          <cell r="I181" t="str">
            <v>homme</v>
          </cell>
          <cell r="J181">
            <v>26910</v>
          </cell>
          <cell r="K181">
            <v>41</v>
          </cell>
        </row>
        <row r="182">
          <cell r="A182" t="str">
            <v>JMSL5252</v>
          </cell>
          <cell r="B182" t="str">
            <v>LHERMITTE</v>
          </cell>
          <cell r="C182" t="str">
            <v>Bernard</v>
          </cell>
          <cell r="D182" t="str">
            <v>4-cadre supérieur</v>
          </cell>
          <cell r="E182" t="str">
            <v>Nice</v>
          </cell>
          <cell r="F182" t="str">
            <v>pièce 214</v>
          </cell>
          <cell r="G182">
            <v>3667</v>
          </cell>
          <cell r="H182">
            <v>128082.69</v>
          </cell>
          <cell r="I182" t="str">
            <v>homme</v>
          </cell>
          <cell r="J182">
            <v>21308</v>
          </cell>
          <cell r="K182">
            <v>56</v>
          </cell>
        </row>
        <row r="183">
          <cell r="A183" t="str">
            <v>LPNL5612</v>
          </cell>
          <cell r="B183" t="str">
            <v>LOUAPRE</v>
          </cell>
          <cell r="C183" t="str">
            <v>Louisette</v>
          </cell>
          <cell r="D183" t="str">
            <v>4-cadre supérieur</v>
          </cell>
          <cell r="E183" t="str">
            <v>Paris</v>
          </cell>
          <cell r="F183" t="str">
            <v>pièce 95</v>
          </cell>
          <cell r="G183">
            <v>3135</v>
          </cell>
          <cell r="H183">
            <v>98292.26</v>
          </cell>
          <cell r="I183" t="str">
            <v>femme</v>
          </cell>
          <cell r="J183">
            <v>21933</v>
          </cell>
          <cell r="K183">
            <v>54</v>
          </cell>
        </row>
        <row r="184">
          <cell r="A184" t="str">
            <v>CXWL8051</v>
          </cell>
          <cell r="B184" t="str">
            <v>LY</v>
          </cell>
          <cell r="C184" t="str">
            <v>Adrien</v>
          </cell>
          <cell r="D184" t="str">
            <v>1-agent</v>
          </cell>
          <cell r="E184" t="str">
            <v>Nice</v>
          </cell>
          <cell r="F184" t="str">
            <v>pièce 64</v>
          </cell>
          <cell r="G184">
            <v>3123</v>
          </cell>
          <cell r="H184">
            <v>29403.18</v>
          </cell>
          <cell r="I184" t="str">
            <v>homme</v>
          </cell>
          <cell r="J184">
            <v>31881</v>
          </cell>
          <cell r="K184">
            <v>27</v>
          </cell>
        </row>
        <row r="185">
          <cell r="A185" t="str">
            <v>GSEM6035</v>
          </cell>
          <cell r="B185" t="str">
            <v>MARECHAL</v>
          </cell>
          <cell r="C185" t="str">
            <v>Geneviève</v>
          </cell>
          <cell r="D185" t="str">
            <v>1-agent</v>
          </cell>
          <cell r="E185" t="str">
            <v>Nice</v>
          </cell>
          <cell r="F185" t="str">
            <v>pièce 20</v>
          </cell>
          <cell r="G185">
            <v>3206</v>
          </cell>
          <cell r="H185">
            <v>23528.16</v>
          </cell>
          <cell r="I185" t="str">
            <v>femme</v>
          </cell>
          <cell r="J185">
            <v>26116</v>
          </cell>
          <cell r="K185">
            <v>43</v>
          </cell>
        </row>
        <row r="186">
          <cell r="A186" t="str">
            <v>CNTM6026</v>
          </cell>
          <cell r="B186" t="str">
            <v>MARINIER</v>
          </cell>
          <cell r="C186" t="str">
            <v>Christiane</v>
          </cell>
          <cell r="D186" t="str">
            <v>1-agent</v>
          </cell>
          <cell r="E186" t="str">
            <v>Nice</v>
          </cell>
          <cell r="F186" t="str">
            <v>pièce 83</v>
          </cell>
          <cell r="G186">
            <v>3986</v>
          </cell>
          <cell r="H186">
            <v>25705.75</v>
          </cell>
          <cell r="I186" t="str">
            <v>femme</v>
          </cell>
          <cell r="J186">
            <v>24596</v>
          </cell>
          <cell r="K186">
            <v>47</v>
          </cell>
        </row>
        <row r="187">
          <cell r="A187" t="str">
            <v>MQOM6542</v>
          </cell>
          <cell r="B187" t="str">
            <v>MARINIER</v>
          </cell>
          <cell r="C187" t="str">
            <v>Marcel</v>
          </cell>
          <cell r="D187" t="str">
            <v>3-cadre</v>
          </cell>
          <cell r="E187" t="str">
            <v>Nice</v>
          </cell>
          <cell r="F187" t="str">
            <v>pièce 74</v>
          </cell>
          <cell r="G187">
            <v>3131</v>
          </cell>
          <cell r="H187">
            <v>52732.19</v>
          </cell>
          <cell r="I187" t="str">
            <v>homme</v>
          </cell>
          <cell r="J187">
            <v>27303</v>
          </cell>
          <cell r="K187">
            <v>40</v>
          </cell>
        </row>
        <row r="188">
          <cell r="A188" t="str">
            <v>MILV5667</v>
          </cell>
          <cell r="B188" t="str">
            <v>MAROTE</v>
          </cell>
          <cell r="C188" t="str">
            <v>Marie-José</v>
          </cell>
          <cell r="D188" t="str">
            <v>2-maitrise</v>
          </cell>
          <cell r="E188" t="str">
            <v>Nice</v>
          </cell>
          <cell r="F188" t="str">
            <v>pièce 95</v>
          </cell>
          <cell r="G188">
            <v>3559</v>
          </cell>
          <cell r="H188">
            <v>29650.29</v>
          </cell>
          <cell r="I188" t="str">
            <v>femme</v>
          </cell>
          <cell r="J188">
            <v>21751</v>
          </cell>
          <cell r="K188">
            <v>55</v>
          </cell>
        </row>
        <row r="189">
          <cell r="A189" t="str">
            <v>MDPM6413</v>
          </cell>
          <cell r="B189" t="str">
            <v>MARQUEZ</v>
          </cell>
          <cell r="C189" t="str">
            <v>Marie-Cécile</v>
          </cell>
          <cell r="D189" t="str">
            <v>1-agent</v>
          </cell>
          <cell r="E189" t="str">
            <v>Paris</v>
          </cell>
          <cell r="F189" t="str">
            <v>pièce 97</v>
          </cell>
          <cell r="G189">
            <v>3625</v>
          </cell>
          <cell r="H189">
            <v>22728.22</v>
          </cell>
          <cell r="I189" t="str">
            <v>femme</v>
          </cell>
          <cell r="J189">
            <v>25772</v>
          </cell>
          <cell r="K189">
            <v>44</v>
          </cell>
        </row>
        <row r="190">
          <cell r="A190" t="str">
            <v>FVQM5746</v>
          </cell>
          <cell r="B190" t="str">
            <v>MARSHER</v>
          </cell>
          <cell r="C190" t="str">
            <v>Franz</v>
          </cell>
          <cell r="D190" t="str">
            <v>2-maitrise</v>
          </cell>
          <cell r="E190" t="str">
            <v>Nice</v>
          </cell>
          <cell r="F190" t="str">
            <v>pièce 255</v>
          </cell>
          <cell r="G190">
            <v>3120</v>
          </cell>
          <cell r="H190">
            <v>36167.870000000003</v>
          </cell>
          <cell r="I190" t="str">
            <v>homme</v>
          </cell>
          <cell r="J190">
            <v>18836</v>
          </cell>
          <cell r="K190">
            <v>63</v>
          </cell>
        </row>
        <row r="191">
          <cell r="A191" t="str">
            <v>DSTM6656</v>
          </cell>
          <cell r="B191" t="str">
            <v>MARTAUD</v>
          </cell>
          <cell r="C191" t="str">
            <v>Daniel</v>
          </cell>
          <cell r="D191" t="str">
            <v>2-maitrise</v>
          </cell>
          <cell r="E191" t="str">
            <v>Nice</v>
          </cell>
          <cell r="F191" t="str">
            <v>pièce 129</v>
          </cell>
          <cell r="G191">
            <v>3086</v>
          </cell>
          <cell r="H191">
            <v>38619.839999999997</v>
          </cell>
          <cell r="I191" t="str">
            <v>homme</v>
          </cell>
          <cell r="J191">
            <v>25870</v>
          </cell>
          <cell r="K191">
            <v>44</v>
          </cell>
        </row>
        <row r="192">
          <cell r="A192" t="str">
            <v>JXBM7476</v>
          </cell>
          <cell r="B192" t="str">
            <v>MARTEL</v>
          </cell>
          <cell r="C192" t="str">
            <v>Paul</v>
          </cell>
          <cell r="D192" t="str">
            <v>1-agent</v>
          </cell>
          <cell r="E192" t="str">
            <v>Nice</v>
          </cell>
          <cell r="F192" t="str">
            <v>pièce 58</v>
          </cell>
          <cell r="G192">
            <v>3591</v>
          </cell>
          <cell r="H192">
            <v>27039.32</v>
          </cell>
          <cell r="I192" t="str">
            <v>homme</v>
          </cell>
          <cell r="J192">
            <v>30686</v>
          </cell>
          <cell r="K192">
            <v>30</v>
          </cell>
        </row>
        <row r="193">
          <cell r="A193" t="str">
            <v>AGBM7153</v>
          </cell>
          <cell r="B193" t="str">
            <v>MARTI</v>
          </cell>
          <cell r="C193" t="str">
            <v>Anne</v>
          </cell>
          <cell r="D193" t="str">
            <v>1-agent</v>
          </cell>
          <cell r="E193" t="str">
            <v>Nice</v>
          </cell>
          <cell r="F193" t="str">
            <v>pièce 96</v>
          </cell>
          <cell r="G193">
            <v>3596</v>
          </cell>
          <cell r="H193">
            <v>19554.36</v>
          </cell>
          <cell r="I193" t="str">
            <v>femme</v>
          </cell>
          <cell r="J193">
            <v>30250</v>
          </cell>
          <cell r="K193">
            <v>32</v>
          </cell>
        </row>
        <row r="194">
          <cell r="A194" t="str">
            <v>FDEM5501</v>
          </cell>
          <cell r="B194" t="str">
            <v>MARTIN</v>
          </cell>
          <cell r="C194" t="str">
            <v>France</v>
          </cell>
          <cell r="D194" t="str">
            <v>1-agent</v>
          </cell>
          <cell r="E194" t="str">
            <v>Nice</v>
          </cell>
          <cell r="F194" t="str">
            <v>pièce 131</v>
          </cell>
          <cell r="G194">
            <v>3913</v>
          </cell>
          <cell r="H194">
            <v>25810.51</v>
          </cell>
          <cell r="I194" t="str">
            <v>femme</v>
          </cell>
          <cell r="J194">
            <v>24263</v>
          </cell>
          <cell r="K194">
            <v>48</v>
          </cell>
        </row>
        <row r="195">
          <cell r="A195" t="str">
            <v>JQVM4006</v>
          </cell>
          <cell r="B195" t="str">
            <v>MARTIN</v>
          </cell>
          <cell r="C195" t="str">
            <v>Jacqueline</v>
          </cell>
          <cell r="D195" t="str">
            <v>1-agent</v>
          </cell>
          <cell r="E195" t="str">
            <v>Nice</v>
          </cell>
          <cell r="F195" t="str">
            <v>pièce 53B</v>
          </cell>
          <cell r="G195">
            <v>3943</v>
          </cell>
          <cell r="H195">
            <v>26471.34</v>
          </cell>
          <cell r="I195" t="str">
            <v>femme</v>
          </cell>
          <cell r="J195">
            <v>19583</v>
          </cell>
          <cell r="K195">
            <v>61</v>
          </cell>
        </row>
        <row r="196">
          <cell r="A196" t="str">
            <v>LVBM8152</v>
          </cell>
          <cell r="B196" t="str">
            <v>MARTIN</v>
          </cell>
          <cell r="C196" t="str">
            <v>Laurent</v>
          </cell>
          <cell r="D196" t="str">
            <v>1-agent</v>
          </cell>
          <cell r="E196" t="str">
            <v>Nice</v>
          </cell>
          <cell r="F196" t="str">
            <v>pièce 115</v>
          </cell>
          <cell r="G196">
            <v>3638</v>
          </cell>
          <cell r="H196">
            <v>21819.56</v>
          </cell>
          <cell r="I196" t="str">
            <v>homme</v>
          </cell>
          <cell r="J196">
            <v>34691</v>
          </cell>
          <cell r="K196">
            <v>20</v>
          </cell>
        </row>
        <row r="197">
          <cell r="A197" t="str">
            <v>VMIM7232</v>
          </cell>
          <cell r="B197" t="str">
            <v>MECHARD</v>
          </cell>
          <cell r="C197" t="str">
            <v>Véronique</v>
          </cell>
          <cell r="D197" t="str">
            <v>3-cadre</v>
          </cell>
          <cell r="E197" t="str">
            <v>Strasbourg</v>
          </cell>
          <cell r="F197" t="str">
            <v>pièce 234</v>
          </cell>
          <cell r="G197">
            <v>3611</v>
          </cell>
          <cell r="H197">
            <v>45331.65</v>
          </cell>
          <cell r="I197" t="str">
            <v>femme</v>
          </cell>
          <cell r="J197">
            <v>30237</v>
          </cell>
          <cell r="K197">
            <v>32</v>
          </cell>
        </row>
        <row r="198">
          <cell r="A198" t="str">
            <v>EVNM5526</v>
          </cell>
          <cell r="B198" t="str">
            <v>MERCIER</v>
          </cell>
          <cell r="C198" t="str">
            <v>Evelyne</v>
          </cell>
          <cell r="D198" t="str">
            <v>1-agent</v>
          </cell>
          <cell r="E198" t="str">
            <v>Nice</v>
          </cell>
          <cell r="F198" t="str">
            <v>pièce 238</v>
          </cell>
          <cell r="G198">
            <v>3117</v>
          </cell>
          <cell r="H198">
            <v>26977.06</v>
          </cell>
          <cell r="I198" t="str">
            <v>femme</v>
          </cell>
          <cell r="J198">
            <v>21508</v>
          </cell>
          <cell r="K198">
            <v>56</v>
          </cell>
        </row>
        <row r="199">
          <cell r="A199" t="str">
            <v>JQHM5260</v>
          </cell>
          <cell r="B199" t="str">
            <v>MERLAUD</v>
          </cell>
          <cell r="C199" t="str">
            <v>Jacqueline</v>
          </cell>
          <cell r="D199" t="str">
            <v>1-agent</v>
          </cell>
          <cell r="E199" t="str">
            <v>Nice</v>
          </cell>
          <cell r="F199" t="str">
            <v>pièce 110</v>
          </cell>
          <cell r="G199">
            <v>3057</v>
          </cell>
          <cell r="H199">
            <v>30098.2</v>
          </cell>
          <cell r="I199" t="str">
            <v>femme</v>
          </cell>
          <cell r="J199">
            <v>23399</v>
          </cell>
          <cell r="K199">
            <v>50</v>
          </cell>
        </row>
        <row r="200">
          <cell r="A200" t="str">
            <v>JCOM6077</v>
          </cell>
          <cell r="B200" t="str">
            <v>MESROBIAN</v>
          </cell>
          <cell r="C200" t="str">
            <v>Joël</v>
          </cell>
          <cell r="D200" t="str">
            <v>1-agent</v>
          </cell>
          <cell r="E200" t="str">
            <v>Nice</v>
          </cell>
          <cell r="F200" t="str">
            <v>pièce 12B</v>
          </cell>
          <cell r="G200">
            <v>3154</v>
          </cell>
          <cell r="H200">
            <v>26436.880000000001</v>
          </cell>
          <cell r="I200" t="str">
            <v>homme</v>
          </cell>
          <cell r="J200">
            <v>25299</v>
          </cell>
          <cell r="K200">
            <v>45</v>
          </cell>
        </row>
        <row r="201">
          <cell r="A201" t="str">
            <v>GEBM5671</v>
          </cell>
          <cell r="B201" t="str">
            <v>MIANET</v>
          </cell>
          <cell r="C201" t="str">
            <v>Georges</v>
          </cell>
          <cell r="D201" t="str">
            <v>4-cadre supérieur</v>
          </cell>
          <cell r="E201" t="str">
            <v>Nice</v>
          </cell>
          <cell r="F201" t="str">
            <v>pièce 83</v>
          </cell>
          <cell r="G201">
            <v>3110</v>
          </cell>
          <cell r="H201">
            <v>108277.95</v>
          </cell>
          <cell r="I201" t="str">
            <v>homme</v>
          </cell>
          <cell r="J201">
            <v>22424</v>
          </cell>
          <cell r="K201">
            <v>53</v>
          </cell>
        </row>
        <row r="202">
          <cell r="A202" t="str">
            <v>SCDM7716</v>
          </cell>
          <cell r="B202" t="str">
            <v>MICELI</v>
          </cell>
          <cell r="C202" t="str">
            <v>Stéphane</v>
          </cell>
          <cell r="D202" t="str">
            <v>3-cadre</v>
          </cell>
          <cell r="E202" t="str">
            <v>Paris</v>
          </cell>
          <cell r="F202" t="str">
            <v>pièce 69</v>
          </cell>
          <cell r="G202">
            <v>3588</v>
          </cell>
          <cell r="H202">
            <v>52617.75</v>
          </cell>
          <cell r="I202" t="str">
            <v>homme</v>
          </cell>
          <cell r="J202">
            <v>28876</v>
          </cell>
          <cell r="K202">
            <v>35</v>
          </cell>
        </row>
        <row r="203">
          <cell r="A203" t="str">
            <v>PTVM6503</v>
          </cell>
          <cell r="B203" t="str">
            <v>MILLET</v>
          </cell>
          <cell r="C203" t="str">
            <v>Pasquale</v>
          </cell>
          <cell r="D203" t="str">
            <v>1-agent</v>
          </cell>
          <cell r="E203" t="str">
            <v>Paris</v>
          </cell>
          <cell r="F203" t="str">
            <v>pièce 50</v>
          </cell>
          <cell r="G203">
            <v>3618</v>
          </cell>
          <cell r="H203">
            <v>31571.119999999999</v>
          </cell>
          <cell r="I203" t="str">
            <v>homme</v>
          </cell>
          <cell r="J203">
            <v>26622</v>
          </cell>
          <cell r="K203">
            <v>42</v>
          </cell>
        </row>
        <row r="204">
          <cell r="A204" t="str">
            <v>LICM6642</v>
          </cell>
          <cell r="B204" t="str">
            <v>MOINARD</v>
          </cell>
          <cell r="C204" t="str">
            <v>Loïc</v>
          </cell>
          <cell r="D204" t="str">
            <v>1-agent</v>
          </cell>
          <cell r="E204" t="str">
            <v>Nice</v>
          </cell>
          <cell r="F204" t="str">
            <v>pièce 241</v>
          </cell>
          <cell r="G204">
            <v>3150</v>
          </cell>
          <cell r="H204">
            <v>31689.14</v>
          </cell>
          <cell r="I204" t="str">
            <v>homme</v>
          </cell>
          <cell r="J204">
            <v>26406</v>
          </cell>
          <cell r="K204">
            <v>42</v>
          </cell>
        </row>
        <row r="205">
          <cell r="A205" t="str">
            <v>JKGM6202</v>
          </cell>
          <cell r="B205" t="str">
            <v>MOITA</v>
          </cell>
          <cell r="C205" t="str">
            <v>Jeanne</v>
          </cell>
          <cell r="D205" t="str">
            <v>2-maitrise</v>
          </cell>
          <cell r="E205" t="str">
            <v>Nice</v>
          </cell>
          <cell r="F205" t="str">
            <v>pièce 222</v>
          </cell>
          <cell r="G205">
            <v>3626</v>
          </cell>
          <cell r="H205">
            <v>35457.879999999997</v>
          </cell>
          <cell r="I205" t="str">
            <v>femme</v>
          </cell>
          <cell r="J205">
            <v>25410</v>
          </cell>
          <cell r="K205">
            <v>45</v>
          </cell>
        </row>
        <row r="206">
          <cell r="A206" t="str">
            <v>HKLM6567</v>
          </cell>
          <cell r="B206" t="str">
            <v>MONTFORT</v>
          </cell>
          <cell r="C206" t="str">
            <v>Huong</v>
          </cell>
          <cell r="D206" t="str">
            <v>1-agent</v>
          </cell>
          <cell r="E206" t="str">
            <v>Nice</v>
          </cell>
          <cell r="F206" t="str">
            <v>pièce 251</v>
          </cell>
          <cell r="G206">
            <v>3584</v>
          </cell>
          <cell r="H206">
            <v>33397.01</v>
          </cell>
          <cell r="I206" t="str">
            <v>homme</v>
          </cell>
          <cell r="J206">
            <v>24821</v>
          </cell>
          <cell r="K206">
            <v>47</v>
          </cell>
        </row>
        <row r="207">
          <cell r="A207" t="str">
            <v>GQEN4203</v>
          </cell>
          <cell r="B207" t="str">
            <v>NAIMI</v>
          </cell>
          <cell r="C207" t="str">
            <v>Lucienne</v>
          </cell>
          <cell r="D207" t="str">
            <v>2-maitrise</v>
          </cell>
          <cell r="E207" t="str">
            <v>Nice</v>
          </cell>
          <cell r="F207" t="str">
            <v>pièce 14</v>
          </cell>
          <cell r="G207">
            <v>3644</v>
          </cell>
          <cell r="H207">
            <v>28293.8</v>
          </cell>
          <cell r="I207" t="str">
            <v>femme</v>
          </cell>
          <cell r="J207">
            <v>19456</v>
          </cell>
          <cell r="K207">
            <v>61</v>
          </cell>
        </row>
        <row r="208">
          <cell r="A208" t="str">
            <v>JETN8605</v>
          </cell>
          <cell r="B208" t="str">
            <v>NICOLLE</v>
          </cell>
          <cell r="C208" t="str">
            <v>Juliette</v>
          </cell>
          <cell r="D208" t="str">
            <v>1-agent</v>
          </cell>
          <cell r="E208" t="str">
            <v>Nice</v>
          </cell>
          <cell r="F208" t="str">
            <v>pièce 64</v>
          </cell>
          <cell r="G208">
            <v>3032</v>
          </cell>
          <cell r="H208">
            <v>20899.439999999999</v>
          </cell>
          <cell r="I208" t="str">
            <v>femme</v>
          </cell>
          <cell r="J208">
            <v>33797</v>
          </cell>
          <cell r="K208">
            <v>22</v>
          </cell>
        </row>
        <row r="209">
          <cell r="A209" t="str">
            <v>RHKO6550</v>
          </cell>
          <cell r="B209" t="str">
            <v>OBEL</v>
          </cell>
          <cell r="C209" t="str">
            <v>Rolande</v>
          </cell>
          <cell r="D209" t="str">
            <v>1-agent</v>
          </cell>
          <cell r="E209" t="str">
            <v>Paris</v>
          </cell>
          <cell r="F209" t="str">
            <v>pièce 222</v>
          </cell>
          <cell r="G209">
            <v>3723</v>
          </cell>
          <cell r="H209">
            <v>23270.99</v>
          </cell>
          <cell r="I209" t="str">
            <v>femme</v>
          </cell>
          <cell r="J209">
            <v>26054</v>
          </cell>
          <cell r="K209">
            <v>43</v>
          </cell>
        </row>
        <row r="210">
          <cell r="A210" t="str">
            <v>MQWO6676</v>
          </cell>
          <cell r="B210" t="str">
            <v>OCLOO</v>
          </cell>
          <cell r="C210" t="str">
            <v>Martine</v>
          </cell>
          <cell r="D210" t="str">
            <v>1-agent</v>
          </cell>
          <cell r="E210" t="str">
            <v>Paris</v>
          </cell>
          <cell r="F210" t="str">
            <v>pièce 97</v>
          </cell>
          <cell r="G210">
            <v>3067</v>
          </cell>
          <cell r="H210">
            <v>24030.84</v>
          </cell>
          <cell r="I210" t="str">
            <v>femme</v>
          </cell>
          <cell r="J210">
            <v>25299</v>
          </cell>
          <cell r="K210">
            <v>45</v>
          </cell>
        </row>
        <row r="211">
          <cell r="A211" t="str">
            <v>PLUS6011</v>
          </cell>
          <cell r="B211" t="str">
            <v>PUCCINI</v>
          </cell>
          <cell r="C211" t="str">
            <v>Ernesto</v>
          </cell>
          <cell r="D211" t="str">
            <v>4-cadre supérieur</v>
          </cell>
          <cell r="E211" t="str">
            <v>Nice</v>
          </cell>
          <cell r="F211" t="str">
            <v>pièce 90</v>
          </cell>
          <cell r="G211">
            <v>3764</v>
          </cell>
          <cell r="H211">
            <v>84079.039999999994</v>
          </cell>
          <cell r="I211" t="str">
            <v>homme</v>
          </cell>
          <cell r="J211">
            <v>25852</v>
          </cell>
          <cell r="K211">
            <v>44</v>
          </cell>
        </row>
        <row r="212">
          <cell r="A212" t="str">
            <v>MJMO6224</v>
          </cell>
          <cell r="B212" t="str">
            <v>OTTOLAVA</v>
          </cell>
          <cell r="C212" t="str">
            <v>Martine</v>
          </cell>
          <cell r="D212" t="str">
            <v>1-agent</v>
          </cell>
          <cell r="E212" t="str">
            <v>Nice</v>
          </cell>
          <cell r="F212" t="str">
            <v>pièce 97</v>
          </cell>
          <cell r="G212">
            <v>3637</v>
          </cell>
          <cell r="H212">
            <v>23901.25</v>
          </cell>
          <cell r="I212" t="str">
            <v>femme</v>
          </cell>
          <cell r="J212">
            <v>25217</v>
          </cell>
          <cell r="K212">
            <v>45</v>
          </cell>
        </row>
        <row r="213">
          <cell r="A213" t="str">
            <v>NFDP8421</v>
          </cell>
          <cell r="B213" t="str">
            <v>PARINET</v>
          </cell>
          <cell r="C213" t="str">
            <v>Nicolas</v>
          </cell>
          <cell r="D213" t="str">
            <v>1-agent</v>
          </cell>
          <cell r="E213" t="str">
            <v>Nice</v>
          </cell>
          <cell r="F213" t="str">
            <v>pièce 109</v>
          </cell>
          <cell r="G213">
            <v>3881</v>
          </cell>
          <cell r="H213">
            <v>24493.599999999999</v>
          </cell>
          <cell r="I213" t="str">
            <v>homme</v>
          </cell>
          <cell r="J213">
            <v>31842</v>
          </cell>
          <cell r="K213">
            <v>27</v>
          </cell>
        </row>
        <row r="214">
          <cell r="A214" t="str">
            <v>RQGP7633</v>
          </cell>
          <cell r="B214" t="str">
            <v>PARTOUCHE</v>
          </cell>
          <cell r="C214" t="str">
            <v>Robert</v>
          </cell>
          <cell r="D214" t="str">
            <v>3-cadre</v>
          </cell>
          <cell r="E214" t="str">
            <v>Paris</v>
          </cell>
          <cell r="F214" t="str">
            <v>pièce 95</v>
          </cell>
          <cell r="G214">
            <v>3670</v>
          </cell>
          <cell r="H214">
            <v>54565.59</v>
          </cell>
          <cell r="I214" t="str">
            <v>homme</v>
          </cell>
          <cell r="J214">
            <v>29269</v>
          </cell>
          <cell r="K214">
            <v>34</v>
          </cell>
        </row>
        <row r="215">
          <cell r="A215" t="str">
            <v>ADRP6612</v>
          </cell>
          <cell r="B215" t="str">
            <v>PAVARD</v>
          </cell>
          <cell r="C215" t="str">
            <v>Annie</v>
          </cell>
          <cell r="D215" t="str">
            <v>1-agent</v>
          </cell>
          <cell r="E215" t="str">
            <v>Nice</v>
          </cell>
          <cell r="F215" t="str">
            <v>pièce 78</v>
          </cell>
          <cell r="G215">
            <v>3073</v>
          </cell>
          <cell r="H215">
            <v>19708.91</v>
          </cell>
          <cell r="I215" t="str">
            <v>femme</v>
          </cell>
          <cell r="J215">
            <v>27670</v>
          </cell>
          <cell r="K215">
            <v>39</v>
          </cell>
        </row>
        <row r="216">
          <cell r="A216" t="str">
            <v>FABP6222</v>
          </cell>
          <cell r="B216" t="str">
            <v>PEDRO</v>
          </cell>
          <cell r="C216" t="str">
            <v>Francis</v>
          </cell>
          <cell r="D216" t="str">
            <v>1-agent</v>
          </cell>
          <cell r="E216" t="str">
            <v>Nice</v>
          </cell>
          <cell r="F216" t="str">
            <v>pièce 253</v>
          </cell>
          <cell r="G216">
            <v>3630</v>
          </cell>
          <cell r="H216">
            <v>27376.97</v>
          </cell>
          <cell r="I216" t="str">
            <v>homme</v>
          </cell>
          <cell r="J216">
            <v>25327</v>
          </cell>
          <cell r="K216">
            <v>45</v>
          </cell>
        </row>
        <row r="217">
          <cell r="A217" t="str">
            <v>ITVP6223</v>
          </cell>
          <cell r="B217" t="str">
            <v>PENALVA</v>
          </cell>
          <cell r="C217" t="str">
            <v>Isabelle</v>
          </cell>
          <cell r="D217" t="str">
            <v>1-agent</v>
          </cell>
          <cell r="E217" t="str">
            <v>Nice</v>
          </cell>
          <cell r="F217" t="str">
            <v>pièce 83</v>
          </cell>
          <cell r="G217">
            <v>3413</v>
          </cell>
          <cell r="H217">
            <v>25030.02</v>
          </cell>
          <cell r="I217" t="str">
            <v>femme</v>
          </cell>
          <cell r="J217">
            <v>27179</v>
          </cell>
          <cell r="K217">
            <v>40</v>
          </cell>
        </row>
        <row r="218">
          <cell r="A218" t="str">
            <v>PYTP6460</v>
          </cell>
          <cell r="B218" t="str">
            <v>PERFETTO</v>
          </cell>
          <cell r="C218" t="str">
            <v>Pascal</v>
          </cell>
          <cell r="D218" t="str">
            <v>3-cadre</v>
          </cell>
          <cell r="E218" t="str">
            <v>Paris</v>
          </cell>
          <cell r="F218" t="str">
            <v>pièce 83</v>
          </cell>
          <cell r="G218">
            <v>3420</v>
          </cell>
          <cell r="H218">
            <v>58559.1</v>
          </cell>
          <cell r="I218" t="str">
            <v>homme</v>
          </cell>
          <cell r="J218">
            <v>24880</v>
          </cell>
          <cell r="K218">
            <v>46</v>
          </cell>
        </row>
        <row r="219">
          <cell r="A219" t="str">
            <v>FSGP7552</v>
          </cell>
          <cell r="B219" t="str">
            <v>PERRUCHON</v>
          </cell>
          <cell r="C219" t="str">
            <v>Fabrice</v>
          </cell>
          <cell r="D219" t="str">
            <v>1-agent</v>
          </cell>
          <cell r="E219" t="str">
            <v>Nice</v>
          </cell>
          <cell r="F219" t="str">
            <v>pièce 12B</v>
          </cell>
          <cell r="G219">
            <v>3128</v>
          </cell>
          <cell r="H219">
            <v>29363.11</v>
          </cell>
          <cell r="I219" t="str">
            <v>homme</v>
          </cell>
          <cell r="J219">
            <v>31399</v>
          </cell>
          <cell r="K219">
            <v>29</v>
          </cell>
        </row>
        <row r="220">
          <cell r="A220" t="str">
            <v>CCWP8446</v>
          </cell>
          <cell r="B220" t="str">
            <v>PIDERIT</v>
          </cell>
          <cell r="C220" t="str">
            <v>Claude</v>
          </cell>
          <cell r="D220" t="str">
            <v>1-agent</v>
          </cell>
          <cell r="E220" t="str">
            <v>Nice</v>
          </cell>
          <cell r="F220" t="str">
            <v>pièce 96</v>
          </cell>
          <cell r="G220">
            <v>3552</v>
          </cell>
          <cell r="H220">
            <v>22298.9</v>
          </cell>
          <cell r="I220" t="str">
            <v>femme</v>
          </cell>
          <cell r="J220">
            <v>32553</v>
          </cell>
          <cell r="K220">
            <v>25</v>
          </cell>
        </row>
        <row r="221">
          <cell r="A221" t="str">
            <v>DWRP5042</v>
          </cell>
          <cell r="B221" t="str">
            <v>POISSON</v>
          </cell>
          <cell r="C221" t="str">
            <v>Daniel</v>
          </cell>
          <cell r="D221" t="str">
            <v>3-cadre</v>
          </cell>
          <cell r="E221" t="str">
            <v>Nice</v>
          </cell>
          <cell r="F221" t="str">
            <v>pièce 219</v>
          </cell>
          <cell r="G221">
            <v>3733</v>
          </cell>
          <cell r="H221">
            <v>57651.05</v>
          </cell>
          <cell r="I221" t="str">
            <v>homme</v>
          </cell>
          <cell r="J221">
            <v>24194</v>
          </cell>
          <cell r="K221">
            <v>48</v>
          </cell>
        </row>
        <row r="222">
          <cell r="A222" t="str">
            <v>TIPP6171</v>
          </cell>
          <cell r="B222" t="str">
            <v>PONTALIER</v>
          </cell>
          <cell r="C222" t="str">
            <v>Thierry</v>
          </cell>
          <cell r="D222" t="str">
            <v>1-agent</v>
          </cell>
          <cell r="E222" t="str">
            <v>Paris</v>
          </cell>
          <cell r="F222" t="str">
            <v>pièce 14</v>
          </cell>
          <cell r="G222">
            <v>3765</v>
          </cell>
          <cell r="H222">
            <v>21596.3</v>
          </cell>
          <cell r="I222" t="str">
            <v>homme</v>
          </cell>
          <cell r="J222">
            <v>27299</v>
          </cell>
          <cell r="K222">
            <v>40</v>
          </cell>
        </row>
        <row r="223">
          <cell r="A223" t="str">
            <v>CTRP5051</v>
          </cell>
          <cell r="B223" t="str">
            <v>POTRIQUET</v>
          </cell>
          <cell r="C223" t="str">
            <v>Claudette</v>
          </cell>
          <cell r="D223" t="str">
            <v>1-agent</v>
          </cell>
          <cell r="E223" t="str">
            <v>Nice</v>
          </cell>
          <cell r="F223" t="str">
            <v>pièce 60</v>
          </cell>
          <cell r="G223">
            <v>3139</v>
          </cell>
          <cell r="H223">
            <v>24980.74</v>
          </cell>
          <cell r="I223" t="str">
            <v>femme</v>
          </cell>
          <cell r="J223">
            <v>23035</v>
          </cell>
          <cell r="K223">
            <v>51</v>
          </cell>
        </row>
        <row r="224">
          <cell r="A224" t="str">
            <v>JCJP6015</v>
          </cell>
          <cell r="B224" t="str">
            <v>POUYADOU</v>
          </cell>
          <cell r="C224" t="str">
            <v>Josette</v>
          </cell>
          <cell r="D224" t="str">
            <v>1-agent</v>
          </cell>
          <cell r="E224" t="str">
            <v>Nice</v>
          </cell>
          <cell r="F224" t="str">
            <v>pièce 83</v>
          </cell>
          <cell r="G224">
            <v>3015</v>
          </cell>
          <cell r="H224">
            <v>26761.5</v>
          </cell>
          <cell r="I224" t="str">
            <v>femme</v>
          </cell>
          <cell r="J224">
            <v>26578</v>
          </cell>
          <cell r="K224">
            <v>42</v>
          </cell>
        </row>
        <row r="225">
          <cell r="A225" t="str">
            <v>FFXP5412</v>
          </cell>
          <cell r="B225" t="str">
            <v>PUAULT</v>
          </cell>
          <cell r="C225" t="str">
            <v>Françoise</v>
          </cell>
          <cell r="D225" t="str">
            <v>1-agent</v>
          </cell>
          <cell r="E225" t="str">
            <v>Nice</v>
          </cell>
          <cell r="F225" t="str">
            <v>pièce 64</v>
          </cell>
          <cell r="G225">
            <v>3103</v>
          </cell>
          <cell r="H225">
            <v>23981.17</v>
          </cell>
          <cell r="I225" t="str">
            <v>femme</v>
          </cell>
          <cell r="J225">
            <v>24370</v>
          </cell>
          <cell r="K225">
            <v>48</v>
          </cell>
        </row>
        <row r="226">
          <cell r="A226" t="str">
            <v>MYOQ7674</v>
          </cell>
          <cell r="B226" t="str">
            <v>QUINTIN</v>
          </cell>
          <cell r="C226" t="str">
            <v>Martine</v>
          </cell>
          <cell r="D226" t="str">
            <v>1-agent</v>
          </cell>
          <cell r="E226" t="str">
            <v>Paris</v>
          </cell>
          <cell r="F226" t="str">
            <v>pièce 134</v>
          </cell>
          <cell r="G226">
            <v>3083</v>
          </cell>
          <cell r="H226">
            <v>26096.71</v>
          </cell>
          <cell r="I226" t="str">
            <v>femme</v>
          </cell>
          <cell r="J226">
            <v>31058</v>
          </cell>
          <cell r="K226">
            <v>29</v>
          </cell>
        </row>
        <row r="227">
          <cell r="A227" t="str">
            <v>MRKR6024</v>
          </cell>
          <cell r="B227" t="str">
            <v>RAGEUL</v>
          </cell>
          <cell r="C227" t="str">
            <v>Marielle</v>
          </cell>
          <cell r="D227" t="str">
            <v>1-agent</v>
          </cell>
          <cell r="E227" t="str">
            <v>Paris</v>
          </cell>
          <cell r="F227" t="str">
            <v>pièce 129</v>
          </cell>
          <cell r="G227">
            <v>3917</v>
          </cell>
          <cell r="H227">
            <v>24961.51</v>
          </cell>
          <cell r="I227" t="str">
            <v>femme</v>
          </cell>
          <cell r="J227">
            <v>24836</v>
          </cell>
          <cell r="K227">
            <v>47</v>
          </cell>
        </row>
        <row r="228">
          <cell r="A228" t="str">
            <v>CWER6730</v>
          </cell>
          <cell r="B228" t="str">
            <v>RAMBEAUD</v>
          </cell>
          <cell r="C228" t="str">
            <v>Christian</v>
          </cell>
          <cell r="D228" t="str">
            <v>4-cadre supérieur</v>
          </cell>
          <cell r="E228" t="str">
            <v>Nice</v>
          </cell>
          <cell r="F228" t="str">
            <v>pièce 93</v>
          </cell>
          <cell r="G228">
            <v>3198</v>
          </cell>
          <cell r="H228">
            <v>73528.160000000003</v>
          </cell>
          <cell r="I228" t="str">
            <v>homme</v>
          </cell>
          <cell r="J228">
            <v>26656</v>
          </cell>
          <cell r="K228">
            <v>42</v>
          </cell>
        </row>
        <row r="229">
          <cell r="A229" t="str">
            <v>VNAR5342</v>
          </cell>
          <cell r="B229" t="str">
            <v>RAMOND</v>
          </cell>
          <cell r="C229" t="str">
            <v>Vincent</v>
          </cell>
          <cell r="D229" t="str">
            <v>2-maitrise</v>
          </cell>
          <cell r="E229" t="str">
            <v>Strasbourg</v>
          </cell>
          <cell r="F229" t="str">
            <v>pièce 17</v>
          </cell>
          <cell r="G229">
            <v>3092</v>
          </cell>
          <cell r="H229">
            <v>38692.29</v>
          </cell>
          <cell r="I229" t="str">
            <v>homme</v>
          </cell>
          <cell r="J229">
            <v>24077</v>
          </cell>
          <cell r="K229">
            <v>49</v>
          </cell>
        </row>
        <row r="230">
          <cell r="A230" t="str">
            <v>LJSR5776</v>
          </cell>
          <cell r="B230" t="str">
            <v>REBY-FAYARD</v>
          </cell>
          <cell r="C230" t="str">
            <v>Luc</v>
          </cell>
          <cell r="D230" t="str">
            <v>1-agent</v>
          </cell>
          <cell r="E230" t="str">
            <v>Nice</v>
          </cell>
          <cell r="F230" t="str">
            <v>pièce 35</v>
          </cell>
          <cell r="G230">
            <v>3004</v>
          </cell>
          <cell r="H230">
            <v>24732.639999999999</v>
          </cell>
          <cell r="I230" t="str">
            <v>homme</v>
          </cell>
          <cell r="J230">
            <v>24395</v>
          </cell>
          <cell r="K230">
            <v>48</v>
          </cell>
        </row>
        <row r="231">
          <cell r="A231" t="str">
            <v>FSYR6160</v>
          </cell>
          <cell r="B231" t="str">
            <v>REMUND</v>
          </cell>
          <cell r="C231" t="str">
            <v>Françoise</v>
          </cell>
          <cell r="D231" t="str">
            <v>2-maitrise</v>
          </cell>
          <cell r="E231" t="str">
            <v>Paris</v>
          </cell>
          <cell r="F231" t="str">
            <v>pièce 20</v>
          </cell>
          <cell r="G231">
            <v>3182</v>
          </cell>
          <cell r="H231">
            <v>33030.75</v>
          </cell>
          <cell r="I231" t="str">
            <v>femme</v>
          </cell>
          <cell r="J231">
            <v>24692</v>
          </cell>
          <cell r="K231">
            <v>47</v>
          </cell>
        </row>
        <row r="232">
          <cell r="A232" t="str">
            <v>MWMR6347</v>
          </cell>
          <cell r="B232" t="str">
            <v>RENIER</v>
          </cell>
          <cell r="C232" t="str">
            <v>Monique</v>
          </cell>
          <cell r="D232" t="str">
            <v>1-agent</v>
          </cell>
          <cell r="E232" t="str">
            <v>Paris</v>
          </cell>
          <cell r="F232" t="str">
            <v>pièce 107</v>
          </cell>
          <cell r="G232">
            <v>3208</v>
          </cell>
          <cell r="H232">
            <v>25744.86</v>
          </cell>
          <cell r="I232" t="str">
            <v>femme</v>
          </cell>
          <cell r="J232">
            <v>26027</v>
          </cell>
          <cell r="K232">
            <v>43</v>
          </cell>
        </row>
        <row r="233">
          <cell r="A233" t="str">
            <v>MFQR6075</v>
          </cell>
          <cell r="B233" t="str">
            <v>REVERDITO</v>
          </cell>
          <cell r="C233" t="str">
            <v>Marie-Jeanne</v>
          </cell>
          <cell r="D233" t="str">
            <v>1-agent</v>
          </cell>
          <cell r="E233" t="str">
            <v>Nice</v>
          </cell>
          <cell r="F233" t="str">
            <v>pièce 219</v>
          </cell>
          <cell r="G233">
            <v>3125</v>
          </cell>
          <cell r="H233">
            <v>26130.46</v>
          </cell>
          <cell r="I233" t="str">
            <v>femme</v>
          </cell>
          <cell r="J233">
            <v>25488</v>
          </cell>
          <cell r="K233">
            <v>45</v>
          </cell>
        </row>
        <row r="234">
          <cell r="A234" t="str">
            <v>BUFR7052</v>
          </cell>
          <cell r="B234" t="str">
            <v>RIDEAU</v>
          </cell>
          <cell r="C234" t="str">
            <v>Bastien</v>
          </cell>
          <cell r="D234" t="str">
            <v>3-cadre</v>
          </cell>
          <cell r="E234" t="str">
            <v>Paris</v>
          </cell>
          <cell r="F234" t="str">
            <v>pièce 80</v>
          </cell>
          <cell r="G234">
            <v>3174</v>
          </cell>
          <cell r="H234">
            <v>49383.63</v>
          </cell>
          <cell r="I234" t="str">
            <v>homme</v>
          </cell>
          <cell r="J234">
            <v>31474</v>
          </cell>
          <cell r="K234">
            <v>28</v>
          </cell>
        </row>
        <row r="235">
          <cell r="A235" t="str">
            <v>RDCR5362</v>
          </cell>
          <cell r="B235" t="str">
            <v>RIEGERT</v>
          </cell>
          <cell r="C235" t="str">
            <v>Raymonde</v>
          </cell>
          <cell r="D235" t="str">
            <v>2-maitrise</v>
          </cell>
          <cell r="E235" t="str">
            <v>Paris</v>
          </cell>
          <cell r="F235" t="str">
            <v>pièce 78</v>
          </cell>
          <cell r="G235">
            <v>3079</v>
          </cell>
          <cell r="H235">
            <v>33803.730000000003</v>
          </cell>
          <cell r="I235" t="str">
            <v>femme</v>
          </cell>
          <cell r="J235">
            <v>22742</v>
          </cell>
          <cell r="K235">
            <v>52</v>
          </cell>
        </row>
        <row r="236">
          <cell r="A236" t="str">
            <v>CPVR8736</v>
          </cell>
          <cell r="B236" t="str">
            <v>ROBERT</v>
          </cell>
          <cell r="C236" t="str">
            <v>Christelle</v>
          </cell>
          <cell r="D236" t="str">
            <v>1-agent</v>
          </cell>
          <cell r="E236" t="str">
            <v>Nice</v>
          </cell>
          <cell r="F236" t="str">
            <v>pièce 78</v>
          </cell>
          <cell r="G236">
            <v>3017</v>
          </cell>
          <cell r="H236">
            <v>22958.15</v>
          </cell>
          <cell r="I236" t="str">
            <v>femme</v>
          </cell>
          <cell r="J236">
            <v>32313</v>
          </cell>
          <cell r="K236">
            <v>26</v>
          </cell>
        </row>
        <row r="237">
          <cell r="A237" t="str">
            <v>VOVR6257</v>
          </cell>
          <cell r="B237" t="str">
            <v>ROBERT</v>
          </cell>
          <cell r="C237" t="str">
            <v>Viviane</v>
          </cell>
          <cell r="D237" t="str">
            <v>1-agent</v>
          </cell>
          <cell r="E237" t="str">
            <v>Strasbourg</v>
          </cell>
          <cell r="F237" t="str">
            <v>pièce 222</v>
          </cell>
          <cell r="G237">
            <v>3531</v>
          </cell>
          <cell r="H237">
            <v>30063.96</v>
          </cell>
          <cell r="I237" t="str">
            <v>femme</v>
          </cell>
          <cell r="J237">
            <v>27114</v>
          </cell>
          <cell r="K237">
            <v>40</v>
          </cell>
        </row>
        <row r="238">
          <cell r="A238" t="str">
            <v>RDHR5100</v>
          </cell>
          <cell r="B238" t="str">
            <v>RODIER</v>
          </cell>
          <cell r="C238" t="str">
            <v>Régis</v>
          </cell>
          <cell r="D238" t="str">
            <v>2-maitrise</v>
          </cell>
          <cell r="E238" t="str">
            <v>Paris</v>
          </cell>
          <cell r="F238" t="str">
            <v>pièce 132</v>
          </cell>
          <cell r="G238">
            <v>3916</v>
          </cell>
          <cell r="H238">
            <v>34826.58</v>
          </cell>
          <cell r="I238" t="str">
            <v>homme</v>
          </cell>
          <cell r="J238">
            <v>23773</v>
          </cell>
          <cell r="K238">
            <v>49</v>
          </cell>
        </row>
        <row r="239">
          <cell r="A239" t="str">
            <v>LAKR8442</v>
          </cell>
          <cell r="B239" t="str">
            <v>ROGUET</v>
          </cell>
          <cell r="C239" t="str">
            <v>Laurent</v>
          </cell>
          <cell r="D239" t="str">
            <v>3-cadre</v>
          </cell>
          <cell r="E239" t="str">
            <v>Nice</v>
          </cell>
          <cell r="F239" t="str">
            <v>pièce 73</v>
          </cell>
          <cell r="G239">
            <v>3166</v>
          </cell>
          <cell r="H239">
            <v>56669.120000000003</v>
          </cell>
          <cell r="I239" t="str">
            <v>homme</v>
          </cell>
          <cell r="J239">
            <v>32121</v>
          </cell>
          <cell r="K239">
            <v>27</v>
          </cell>
        </row>
        <row r="240">
          <cell r="A240" t="str">
            <v>CSAR6603</v>
          </cell>
          <cell r="B240" t="str">
            <v>ROLLAIS-BRUNE</v>
          </cell>
          <cell r="C240" t="str">
            <v>Colette</v>
          </cell>
          <cell r="D240" t="str">
            <v>1-agent</v>
          </cell>
          <cell r="E240" t="str">
            <v>Nice</v>
          </cell>
          <cell r="F240" t="str">
            <v>pièce 64</v>
          </cell>
          <cell r="G240">
            <v>3663</v>
          </cell>
          <cell r="H240">
            <v>20851.28</v>
          </cell>
          <cell r="I240" t="str">
            <v>femme</v>
          </cell>
          <cell r="J240">
            <v>27190</v>
          </cell>
          <cell r="K240">
            <v>40</v>
          </cell>
        </row>
        <row r="241">
          <cell r="A241" t="str">
            <v>CNAR8451</v>
          </cell>
          <cell r="B241" t="str">
            <v>ROLLAND</v>
          </cell>
          <cell r="C241" t="str">
            <v>Céline</v>
          </cell>
          <cell r="D241" t="str">
            <v>1-agent</v>
          </cell>
          <cell r="E241" t="str">
            <v>Paris</v>
          </cell>
          <cell r="F241" t="str">
            <v>pièce 80</v>
          </cell>
          <cell r="G241">
            <v>3077</v>
          </cell>
          <cell r="H241">
            <v>20312.34</v>
          </cell>
          <cell r="I241" t="str">
            <v>femme</v>
          </cell>
          <cell r="J241">
            <v>32676</v>
          </cell>
          <cell r="K241">
            <v>25</v>
          </cell>
        </row>
        <row r="242">
          <cell r="A242" t="str">
            <v>SBSR6123</v>
          </cell>
          <cell r="B242" t="str">
            <v>ROSAR</v>
          </cell>
          <cell r="C242" t="str">
            <v>Sylvie</v>
          </cell>
          <cell r="D242" t="str">
            <v>1-agent</v>
          </cell>
          <cell r="E242" t="str">
            <v>Nice</v>
          </cell>
          <cell r="F242" t="str">
            <v>pièce 62</v>
          </cell>
          <cell r="G242">
            <v>3121</v>
          </cell>
          <cell r="H242">
            <v>22703</v>
          </cell>
          <cell r="I242" t="str">
            <v>femme</v>
          </cell>
          <cell r="J242">
            <v>26159</v>
          </cell>
          <cell r="K242">
            <v>43</v>
          </cell>
        </row>
        <row r="243">
          <cell r="A243" t="str">
            <v>RXNR6026</v>
          </cell>
          <cell r="B243" t="str">
            <v>ROSSO</v>
          </cell>
          <cell r="C243" t="str">
            <v>Robert</v>
          </cell>
          <cell r="D243" t="str">
            <v>3-cadre</v>
          </cell>
          <cell r="E243" t="str">
            <v>Paris</v>
          </cell>
          <cell r="F243" t="str">
            <v>pièce 20</v>
          </cell>
          <cell r="G243">
            <v>3165</v>
          </cell>
          <cell r="H243">
            <v>58204.91</v>
          </cell>
          <cell r="I243" t="str">
            <v>homme</v>
          </cell>
          <cell r="J243">
            <v>27229</v>
          </cell>
          <cell r="K243">
            <v>40</v>
          </cell>
        </row>
        <row r="244">
          <cell r="A244" t="str">
            <v>MQER5467</v>
          </cell>
          <cell r="B244" t="str">
            <v>ROTENBERG</v>
          </cell>
          <cell r="C244" t="str">
            <v>Michel</v>
          </cell>
          <cell r="D244" t="str">
            <v>3-cadre</v>
          </cell>
          <cell r="E244" t="str">
            <v>Paris</v>
          </cell>
          <cell r="F244" t="str">
            <v>pièce 74</v>
          </cell>
          <cell r="G244">
            <v>3024</v>
          </cell>
          <cell r="H244">
            <v>49697.61</v>
          </cell>
          <cell r="I244" t="str">
            <v>homme</v>
          </cell>
          <cell r="J244">
            <v>20928</v>
          </cell>
          <cell r="K244">
            <v>57</v>
          </cell>
        </row>
        <row r="245">
          <cell r="A245" t="str">
            <v>NNAR7776</v>
          </cell>
          <cell r="B245" t="str">
            <v>ROULET</v>
          </cell>
          <cell r="C245" t="str">
            <v>Nathalie</v>
          </cell>
          <cell r="D245" t="str">
            <v>1-agent</v>
          </cell>
          <cell r="E245" t="str">
            <v>Nice</v>
          </cell>
          <cell r="F245" t="str">
            <v>pièce 212</v>
          </cell>
          <cell r="G245">
            <v>3185</v>
          </cell>
          <cell r="H245">
            <v>23881.55</v>
          </cell>
          <cell r="I245" t="str">
            <v>femme</v>
          </cell>
          <cell r="J245">
            <v>31641</v>
          </cell>
          <cell r="K245">
            <v>28</v>
          </cell>
        </row>
        <row r="246">
          <cell r="A246" t="str">
            <v>JMSR5170</v>
          </cell>
          <cell r="B246" t="str">
            <v>ROUX</v>
          </cell>
          <cell r="C246" t="str">
            <v>Yveline</v>
          </cell>
          <cell r="D246" t="str">
            <v>4-cadre supérieur</v>
          </cell>
          <cell r="E246" t="str">
            <v>Nice</v>
          </cell>
          <cell r="F246" t="str">
            <v>pièce 216</v>
          </cell>
          <cell r="G246">
            <v>3082</v>
          </cell>
          <cell r="H246">
            <v>79223.91</v>
          </cell>
          <cell r="I246" t="str">
            <v>femme</v>
          </cell>
          <cell r="J246">
            <v>23802</v>
          </cell>
          <cell r="K246">
            <v>49</v>
          </cell>
        </row>
        <row r="247">
          <cell r="A247" t="str">
            <v>MSHS7645</v>
          </cell>
          <cell r="B247" t="str">
            <v>SAADA</v>
          </cell>
          <cell r="C247" t="str">
            <v>Martine</v>
          </cell>
          <cell r="D247" t="str">
            <v>1-agent</v>
          </cell>
          <cell r="E247" t="str">
            <v>Paris</v>
          </cell>
          <cell r="F247" t="str">
            <v>pièce 233</v>
          </cell>
          <cell r="G247">
            <v>3563</v>
          </cell>
          <cell r="H247">
            <v>23705.51</v>
          </cell>
          <cell r="I247" t="str">
            <v>femme</v>
          </cell>
          <cell r="J247">
            <v>29666</v>
          </cell>
          <cell r="K247">
            <v>33</v>
          </cell>
        </row>
        <row r="248">
          <cell r="A248" t="str">
            <v>MYYS5567</v>
          </cell>
          <cell r="B248" t="str">
            <v>STABAT</v>
          </cell>
          <cell r="C248" t="str">
            <v>Mater</v>
          </cell>
          <cell r="D248" t="str">
            <v>1-agent</v>
          </cell>
          <cell r="E248" t="str">
            <v>Paris</v>
          </cell>
          <cell r="F248" t="str">
            <v>pièce 245</v>
          </cell>
          <cell r="G248">
            <v>3025</v>
          </cell>
          <cell r="H248">
            <v>25296.880000000001</v>
          </cell>
          <cell r="I248" t="str">
            <v>femme</v>
          </cell>
          <cell r="J248">
            <v>21598</v>
          </cell>
          <cell r="K248">
            <v>55</v>
          </cell>
        </row>
        <row r="249">
          <cell r="A249" t="str">
            <v>SYES8737</v>
          </cell>
          <cell r="B249" t="str">
            <v>SAILLANT</v>
          </cell>
          <cell r="C249" t="str">
            <v>Séverine</v>
          </cell>
          <cell r="D249" t="str">
            <v>1-agent</v>
          </cell>
          <cell r="E249" t="str">
            <v>Nice</v>
          </cell>
          <cell r="F249" t="str">
            <v>pièce 50</v>
          </cell>
          <cell r="G249">
            <v>3890</v>
          </cell>
          <cell r="H249">
            <v>23414.63</v>
          </cell>
          <cell r="I249" t="str">
            <v>femme</v>
          </cell>
          <cell r="J249">
            <v>32413</v>
          </cell>
          <cell r="K249">
            <v>26</v>
          </cell>
        </row>
        <row r="250">
          <cell r="A250" t="str">
            <v>JMSD7544</v>
          </cell>
          <cell r="B250" t="str">
            <v>SAINT DE FLER</v>
          </cell>
          <cell r="C250" t="str">
            <v>Elsa</v>
          </cell>
          <cell r="D250" t="str">
            <v>4-cadre supérieur</v>
          </cell>
          <cell r="E250" t="str">
            <v>Nice</v>
          </cell>
          <cell r="F250" t="str">
            <v>pièce 224</v>
          </cell>
          <cell r="G250">
            <v>3417</v>
          </cell>
          <cell r="H250">
            <v>72229.11</v>
          </cell>
          <cell r="I250" t="str">
            <v>femme</v>
          </cell>
          <cell r="J250">
            <v>31169</v>
          </cell>
          <cell r="K250">
            <v>29</v>
          </cell>
        </row>
        <row r="251">
          <cell r="A251" t="str">
            <v>JMST7047</v>
          </cell>
          <cell r="B251" t="str">
            <v>SAINT DE FLER</v>
          </cell>
          <cell r="C251" t="str">
            <v>Quentin</v>
          </cell>
          <cell r="D251" t="str">
            <v>4-cadre supérieur</v>
          </cell>
          <cell r="E251" t="str">
            <v>Lille</v>
          </cell>
          <cell r="F251" t="str">
            <v>pièce 222</v>
          </cell>
          <cell r="G251">
            <v>3035</v>
          </cell>
          <cell r="H251">
            <v>74866.559999999998</v>
          </cell>
          <cell r="I251" t="str">
            <v>homme</v>
          </cell>
          <cell r="J251">
            <v>30232</v>
          </cell>
          <cell r="K251">
            <v>32</v>
          </cell>
        </row>
        <row r="252">
          <cell r="A252" t="str">
            <v>JMS7049</v>
          </cell>
          <cell r="B252" t="str">
            <v>SAINT DE FLER</v>
          </cell>
          <cell r="C252" t="str">
            <v>Théo</v>
          </cell>
          <cell r="D252" t="str">
            <v>4-cadre supérieur</v>
          </cell>
          <cell r="E252" t="str">
            <v>Strasbourg</v>
          </cell>
          <cell r="F252" t="str">
            <v>pièce 226</v>
          </cell>
          <cell r="G252">
            <v>3133</v>
          </cell>
          <cell r="H252">
            <v>50014.29</v>
          </cell>
          <cell r="I252" t="str">
            <v>homme</v>
          </cell>
          <cell r="J252">
            <v>33148</v>
          </cell>
          <cell r="K252">
            <v>24</v>
          </cell>
        </row>
        <row r="253">
          <cell r="A253" t="str">
            <v>PKBS5745</v>
          </cell>
          <cell r="B253" t="str">
            <v>SARFATI</v>
          </cell>
          <cell r="C253" t="str">
            <v>Pascal</v>
          </cell>
          <cell r="D253" t="str">
            <v>1-agent</v>
          </cell>
          <cell r="E253" t="str">
            <v>Paris</v>
          </cell>
          <cell r="F253" t="str">
            <v>pièce 118</v>
          </cell>
          <cell r="G253">
            <v>3963</v>
          </cell>
          <cell r="H253">
            <v>25821.94</v>
          </cell>
          <cell r="I253" t="str">
            <v>homme</v>
          </cell>
          <cell r="J253">
            <v>18533</v>
          </cell>
          <cell r="K253">
            <v>64</v>
          </cell>
        </row>
        <row r="254">
          <cell r="A254" t="str">
            <v>HJHS4700</v>
          </cell>
          <cell r="B254" t="str">
            <v>SAYAVONG</v>
          </cell>
          <cell r="C254" t="str">
            <v>Henriette</v>
          </cell>
          <cell r="D254" t="str">
            <v>1-agent</v>
          </cell>
          <cell r="E254" t="str">
            <v>Nice</v>
          </cell>
          <cell r="F254" t="str">
            <v>pièce 62</v>
          </cell>
          <cell r="G254">
            <v>3628</v>
          </cell>
          <cell r="H254">
            <v>25316.69</v>
          </cell>
          <cell r="I254" t="str">
            <v>femme</v>
          </cell>
          <cell r="J254">
            <v>20170</v>
          </cell>
          <cell r="K254">
            <v>59</v>
          </cell>
        </row>
        <row r="255">
          <cell r="A255" t="str">
            <v>BUQS5450</v>
          </cell>
          <cell r="B255" t="str">
            <v>SCHUSTER</v>
          </cell>
          <cell r="C255" t="str">
            <v>Bernadette</v>
          </cell>
          <cell r="D255" t="str">
            <v>1-agent</v>
          </cell>
          <cell r="E255" t="str">
            <v>Nice</v>
          </cell>
          <cell r="F255" t="str">
            <v>pièce 72</v>
          </cell>
          <cell r="G255">
            <v>3031</v>
          </cell>
          <cell r="H255">
            <v>24089.45</v>
          </cell>
          <cell r="I255" t="str">
            <v>femme</v>
          </cell>
          <cell r="J255">
            <v>23707</v>
          </cell>
          <cell r="K255">
            <v>50</v>
          </cell>
        </row>
        <row r="256">
          <cell r="A256" t="str">
            <v>MURS7372</v>
          </cell>
          <cell r="B256" t="str">
            <v>SCOTTI</v>
          </cell>
          <cell r="C256" t="str">
            <v>Marie</v>
          </cell>
          <cell r="D256" t="str">
            <v>1-agent</v>
          </cell>
          <cell r="E256" t="str">
            <v>Nice</v>
          </cell>
          <cell r="F256" t="str">
            <v>pièce 64</v>
          </cell>
          <cell r="G256">
            <v>3502</v>
          </cell>
          <cell r="H256">
            <v>27454.69</v>
          </cell>
          <cell r="I256" t="str">
            <v>femme</v>
          </cell>
          <cell r="J256">
            <v>31367</v>
          </cell>
          <cell r="K256">
            <v>29</v>
          </cell>
        </row>
        <row r="257">
          <cell r="A257" t="str">
            <v>COHS5167</v>
          </cell>
          <cell r="B257" t="str">
            <v>SENG</v>
          </cell>
          <cell r="C257" t="str">
            <v>Cécile</v>
          </cell>
          <cell r="D257" t="str">
            <v>1-agent</v>
          </cell>
          <cell r="E257" t="str">
            <v>Nice</v>
          </cell>
          <cell r="F257" t="str">
            <v>pièce 14</v>
          </cell>
          <cell r="G257">
            <v>3045</v>
          </cell>
          <cell r="H257">
            <v>27426.560000000001</v>
          </cell>
          <cell r="I257" t="str">
            <v>femme</v>
          </cell>
          <cell r="J257">
            <v>24286</v>
          </cell>
          <cell r="K257">
            <v>48</v>
          </cell>
        </row>
        <row r="258">
          <cell r="A258" t="str">
            <v>MHMS6141</v>
          </cell>
          <cell r="B258" t="str">
            <v>SENILLE</v>
          </cell>
          <cell r="C258" t="str">
            <v>Marthe</v>
          </cell>
          <cell r="D258" t="str">
            <v>1-agent</v>
          </cell>
          <cell r="E258" t="str">
            <v>Paris</v>
          </cell>
          <cell r="F258" t="str">
            <v>pièce 66</v>
          </cell>
          <cell r="G258">
            <v>3160</v>
          </cell>
          <cell r="H258">
            <v>23270.83</v>
          </cell>
          <cell r="I258" t="str">
            <v>femme</v>
          </cell>
          <cell r="J258">
            <v>26350</v>
          </cell>
          <cell r="K258">
            <v>42</v>
          </cell>
        </row>
        <row r="259">
          <cell r="A259" t="str">
            <v>SAKS7057</v>
          </cell>
          <cell r="B259" t="str">
            <v>SENTEX</v>
          </cell>
          <cell r="C259" t="str">
            <v>Stéphane</v>
          </cell>
          <cell r="D259" t="str">
            <v>1-agent</v>
          </cell>
          <cell r="E259" t="str">
            <v>Paris</v>
          </cell>
          <cell r="F259" t="str">
            <v>pièce 64</v>
          </cell>
          <cell r="G259">
            <v>3066</v>
          </cell>
          <cell r="H259">
            <v>28395.66</v>
          </cell>
          <cell r="I259" t="str">
            <v>homme</v>
          </cell>
          <cell r="J259">
            <v>31160</v>
          </cell>
          <cell r="K259">
            <v>29</v>
          </cell>
        </row>
        <row r="260">
          <cell r="A260" t="str">
            <v>AWVS5670</v>
          </cell>
          <cell r="B260" t="str">
            <v>SHERRY</v>
          </cell>
          <cell r="C260" t="str">
            <v>Anne-Marie</v>
          </cell>
          <cell r="D260" t="str">
            <v>1-agent</v>
          </cell>
          <cell r="E260" t="str">
            <v>Paris</v>
          </cell>
          <cell r="F260" t="str">
            <v>pièce 105</v>
          </cell>
          <cell r="G260">
            <v>3983</v>
          </cell>
          <cell r="H260">
            <v>29748.83</v>
          </cell>
          <cell r="I260" t="str">
            <v>femme</v>
          </cell>
          <cell r="J260">
            <v>22363</v>
          </cell>
          <cell r="K260">
            <v>53</v>
          </cell>
        </row>
        <row r="261">
          <cell r="A261" t="str">
            <v>AMFS6322</v>
          </cell>
          <cell r="B261" t="str">
            <v>SINSEAU</v>
          </cell>
          <cell r="C261" t="str">
            <v>Annie</v>
          </cell>
          <cell r="D261" t="str">
            <v>1-agent</v>
          </cell>
          <cell r="E261" t="str">
            <v>Nice</v>
          </cell>
          <cell r="F261" t="str">
            <v>pièce 64</v>
          </cell>
          <cell r="G261">
            <v>3051</v>
          </cell>
          <cell r="H261">
            <v>25844.54</v>
          </cell>
          <cell r="I261" t="str">
            <v>femme</v>
          </cell>
          <cell r="J261">
            <v>23806</v>
          </cell>
          <cell r="K261">
            <v>49</v>
          </cell>
        </row>
        <row r="262">
          <cell r="A262" t="str">
            <v>VJTS8474</v>
          </cell>
          <cell r="B262" t="str">
            <v>SOK</v>
          </cell>
          <cell r="C262" t="str">
            <v>Vanessa</v>
          </cell>
          <cell r="D262" t="str">
            <v>2-maitrise</v>
          </cell>
          <cell r="E262" t="str">
            <v>Paris</v>
          </cell>
          <cell r="F262" t="str">
            <v>pièce 107</v>
          </cell>
          <cell r="G262">
            <v>3155</v>
          </cell>
          <cell r="H262">
            <v>33413.589999999997</v>
          </cell>
          <cell r="I262" t="str">
            <v>femme</v>
          </cell>
          <cell r="J262">
            <v>31860</v>
          </cell>
          <cell r="K262">
            <v>27</v>
          </cell>
        </row>
        <row r="263">
          <cell r="A263" t="str">
            <v>ACJS6045</v>
          </cell>
          <cell r="B263" t="str">
            <v>SONG</v>
          </cell>
          <cell r="C263" t="str">
            <v>Aline</v>
          </cell>
          <cell r="D263" t="str">
            <v>2-maitrise</v>
          </cell>
          <cell r="E263" t="str">
            <v>Lille</v>
          </cell>
          <cell r="F263" t="str">
            <v>bureau 2</v>
          </cell>
          <cell r="G263">
            <v>3980</v>
          </cell>
          <cell r="H263">
            <v>25710.36</v>
          </cell>
          <cell r="I263" t="str">
            <v>femme</v>
          </cell>
          <cell r="J263">
            <v>26221</v>
          </cell>
          <cell r="K263">
            <v>43</v>
          </cell>
        </row>
        <row r="264">
          <cell r="A264" t="str">
            <v>JMST5574</v>
          </cell>
          <cell r="B264" t="str">
            <v>STOEFFLER</v>
          </cell>
          <cell r="C264" t="str">
            <v>Jean-Marc</v>
          </cell>
          <cell r="D264" t="str">
            <v>4-cadre supérieur</v>
          </cell>
          <cell r="E264" t="str">
            <v>Paris</v>
          </cell>
          <cell r="F264" t="str">
            <v>pièce 314</v>
          </cell>
          <cell r="G264">
            <v>3098</v>
          </cell>
          <cell r="H264">
            <v>125615.91</v>
          </cell>
          <cell r="I264" t="str">
            <v>homme</v>
          </cell>
          <cell r="J264">
            <v>22239</v>
          </cell>
          <cell r="K264">
            <v>54</v>
          </cell>
        </row>
        <row r="265">
          <cell r="A265" t="str">
            <v>AQHS5457</v>
          </cell>
          <cell r="B265" t="str">
            <v>SURENA</v>
          </cell>
          <cell r="C265" t="str">
            <v>Adrienne</v>
          </cell>
          <cell r="D265" t="str">
            <v>1-agent</v>
          </cell>
          <cell r="E265" t="str">
            <v>Paris</v>
          </cell>
          <cell r="F265" t="str">
            <v>pièce 78</v>
          </cell>
          <cell r="G265">
            <v>3569</v>
          </cell>
          <cell r="H265">
            <v>20456.05</v>
          </cell>
          <cell r="I265" t="str">
            <v>femme</v>
          </cell>
          <cell r="J265">
            <v>22171</v>
          </cell>
          <cell r="K265">
            <v>54</v>
          </cell>
        </row>
        <row r="266">
          <cell r="A266" t="str">
            <v>MFVT5725</v>
          </cell>
          <cell r="B266" t="str">
            <v>TAIEB</v>
          </cell>
          <cell r="C266" t="str">
            <v>Michel</v>
          </cell>
          <cell r="D266" t="str">
            <v>3-cadre</v>
          </cell>
          <cell r="E266" t="str">
            <v>Paris</v>
          </cell>
          <cell r="F266" t="str">
            <v>pièce 66</v>
          </cell>
          <cell r="G266">
            <v>3185</v>
          </cell>
          <cell r="H266">
            <v>59031.8</v>
          </cell>
          <cell r="I266" t="str">
            <v>homme</v>
          </cell>
          <cell r="J266">
            <v>22608</v>
          </cell>
          <cell r="K266">
            <v>53</v>
          </cell>
        </row>
        <row r="267">
          <cell r="A267" t="str">
            <v>MIXT7726</v>
          </cell>
          <cell r="B267" t="str">
            <v>TAMBURRINI</v>
          </cell>
          <cell r="C267" t="str">
            <v>Marie-Claire</v>
          </cell>
          <cell r="D267" t="str">
            <v>1-agent</v>
          </cell>
          <cell r="E267" t="str">
            <v>Nice</v>
          </cell>
          <cell r="F267" t="str">
            <v>pièce 239</v>
          </cell>
          <cell r="G267">
            <v>3102</v>
          </cell>
          <cell r="H267">
            <v>22017.14</v>
          </cell>
          <cell r="I267" t="str">
            <v>femme</v>
          </cell>
          <cell r="J267">
            <v>31217</v>
          </cell>
          <cell r="K267">
            <v>29</v>
          </cell>
        </row>
        <row r="268">
          <cell r="A268" t="str">
            <v>MMKT8347</v>
          </cell>
          <cell r="B268" t="str">
            <v>TAN</v>
          </cell>
          <cell r="C268" t="str">
            <v>Marion</v>
          </cell>
          <cell r="D268" t="str">
            <v>1-agent</v>
          </cell>
          <cell r="E268" t="str">
            <v>Nice</v>
          </cell>
          <cell r="F268" t="str">
            <v>pièce 227</v>
          </cell>
          <cell r="G268">
            <v>3608</v>
          </cell>
          <cell r="H268">
            <v>27411.59</v>
          </cell>
          <cell r="I268" t="str">
            <v>femme</v>
          </cell>
          <cell r="J268">
            <v>33934</v>
          </cell>
          <cell r="K268">
            <v>22</v>
          </cell>
        </row>
        <row r="269">
          <cell r="A269" t="str">
            <v>NQMT7141</v>
          </cell>
          <cell r="B269" t="str">
            <v>TAN</v>
          </cell>
          <cell r="C269" t="str">
            <v>Nathalie</v>
          </cell>
          <cell r="D269" t="str">
            <v>1-agent</v>
          </cell>
          <cell r="E269" t="str">
            <v>Paris</v>
          </cell>
          <cell r="F269" t="str">
            <v>pièce 50</v>
          </cell>
          <cell r="G269">
            <v>3733</v>
          </cell>
          <cell r="H269">
            <v>22892.71</v>
          </cell>
          <cell r="I269" t="str">
            <v>femme</v>
          </cell>
          <cell r="J269">
            <v>31329</v>
          </cell>
          <cell r="K269">
            <v>29</v>
          </cell>
        </row>
        <row r="270">
          <cell r="A270" t="str">
            <v>AFFT6360</v>
          </cell>
          <cell r="B270" t="str">
            <v>TANG</v>
          </cell>
          <cell r="C270" t="str">
            <v>Armelle</v>
          </cell>
          <cell r="D270" t="str">
            <v>1-agent</v>
          </cell>
          <cell r="E270" t="str">
            <v>Paris</v>
          </cell>
          <cell r="F270" t="str">
            <v>plateau 1</v>
          </cell>
          <cell r="G270">
            <v>3333</v>
          </cell>
          <cell r="H270">
            <v>19199.8</v>
          </cell>
          <cell r="I270" t="str">
            <v>femme</v>
          </cell>
          <cell r="J270">
            <v>24687</v>
          </cell>
          <cell r="K270">
            <v>47</v>
          </cell>
        </row>
        <row r="271">
          <cell r="A271" t="str">
            <v>MHUT5334</v>
          </cell>
          <cell r="B271" t="str">
            <v>TARDIF</v>
          </cell>
          <cell r="C271" t="str">
            <v>Marie-Paule</v>
          </cell>
          <cell r="D271" t="str">
            <v>1-agent</v>
          </cell>
          <cell r="E271" t="str">
            <v>Paris</v>
          </cell>
          <cell r="F271" t="str">
            <v>pièce 21</v>
          </cell>
          <cell r="G271">
            <v>3641</v>
          </cell>
          <cell r="H271">
            <v>21815.360000000001</v>
          </cell>
          <cell r="I271" t="str">
            <v>femme</v>
          </cell>
          <cell r="J271">
            <v>23765</v>
          </cell>
          <cell r="K271">
            <v>49</v>
          </cell>
        </row>
        <row r="272">
          <cell r="A272" t="str">
            <v>SAIT6376</v>
          </cell>
          <cell r="B272" t="str">
            <v>THAO</v>
          </cell>
          <cell r="C272" t="str">
            <v>Sylvain</v>
          </cell>
          <cell r="D272" t="str">
            <v>4-cadre supérieur</v>
          </cell>
          <cell r="E272" t="str">
            <v>Paris</v>
          </cell>
          <cell r="F272" t="str">
            <v>pièce 69</v>
          </cell>
          <cell r="G272">
            <v>3779</v>
          </cell>
          <cell r="H272">
            <v>96996.95</v>
          </cell>
          <cell r="I272" t="str">
            <v>homme</v>
          </cell>
          <cell r="J272">
            <v>25110</v>
          </cell>
          <cell r="K272">
            <v>46</v>
          </cell>
        </row>
        <row r="273">
          <cell r="A273" t="str">
            <v>AAHT6512</v>
          </cell>
          <cell r="B273" t="str">
            <v>THIAM</v>
          </cell>
          <cell r="C273" t="str">
            <v>Anne-Marie</v>
          </cell>
          <cell r="D273" t="str">
            <v>1-agent</v>
          </cell>
          <cell r="E273" t="str">
            <v>Nice</v>
          </cell>
          <cell r="F273" t="str">
            <v>pièce 136</v>
          </cell>
          <cell r="G273">
            <v>3019</v>
          </cell>
          <cell r="H273">
            <v>27592.94</v>
          </cell>
          <cell r="I273" t="str">
            <v>femme</v>
          </cell>
          <cell r="J273">
            <v>25440</v>
          </cell>
          <cell r="K273">
            <v>45</v>
          </cell>
        </row>
        <row r="274">
          <cell r="A274" t="str">
            <v>LDPT5500</v>
          </cell>
          <cell r="B274" t="str">
            <v>THOQUENNE</v>
          </cell>
          <cell r="C274" t="str">
            <v>Lydia</v>
          </cell>
          <cell r="D274" t="str">
            <v>1-agent</v>
          </cell>
          <cell r="E274" t="str">
            <v>Nice</v>
          </cell>
          <cell r="F274" t="str">
            <v>pièce 133</v>
          </cell>
          <cell r="G274">
            <v>3864</v>
          </cell>
          <cell r="H274">
            <v>29905.66</v>
          </cell>
          <cell r="I274" t="str">
            <v>femme</v>
          </cell>
          <cell r="J274">
            <v>23047</v>
          </cell>
          <cell r="K274">
            <v>51</v>
          </cell>
        </row>
        <row r="275">
          <cell r="A275" t="str">
            <v>JLRJ8777</v>
          </cell>
          <cell r="B275" t="str">
            <v>TRIOMPHANTE</v>
          </cell>
          <cell r="C275" t="str">
            <v>Judith</v>
          </cell>
          <cell r="D275" t="str">
            <v>1-agent</v>
          </cell>
          <cell r="E275" t="str">
            <v>Nice</v>
          </cell>
          <cell r="F275" t="str">
            <v>pièce 35</v>
          </cell>
          <cell r="G275">
            <v>3070</v>
          </cell>
          <cell r="H275">
            <v>23323.48</v>
          </cell>
          <cell r="I275" t="str">
            <v>femme</v>
          </cell>
          <cell r="J275">
            <v>33049</v>
          </cell>
          <cell r="K275">
            <v>24</v>
          </cell>
        </row>
        <row r="276">
          <cell r="A276" t="str">
            <v>MKGU7066</v>
          </cell>
          <cell r="B276" t="str">
            <v>UNG</v>
          </cell>
          <cell r="C276" t="str">
            <v>Martine</v>
          </cell>
          <cell r="D276" t="str">
            <v>1-agent</v>
          </cell>
          <cell r="E276" t="str">
            <v>Paris</v>
          </cell>
          <cell r="F276" t="str">
            <v>plateau 1</v>
          </cell>
          <cell r="G276">
            <v>3333</v>
          </cell>
          <cell r="H276">
            <v>23759.14</v>
          </cell>
          <cell r="I276" t="str">
            <v>femme</v>
          </cell>
          <cell r="J276">
            <v>30887</v>
          </cell>
          <cell r="K276">
            <v>30</v>
          </cell>
        </row>
        <row r="277">
          <cell r="A277" t="str">
            <v>FBJV6135</v>
          </cell>
          <cell r="B277" t="str">
            <v>VANNAXAY</v>
          </cell>
          <cell r="C277" t="str">
            <v>Francis</v>
          </cell>
          <cell r="D277" t="str">
            <v>4-cadre supérieur</v>
          </cell>
          <cell r="E277" t="str">
            <v>Nice</v>
          </cell>
          <cell r="F277" t="str">
            <v>pièce 90</v>
          </cell>
          <cell r="G277">
            <v>3333</v>
          </cell>
          <cell r="H277">
            <v>77181.539999999994</v>
          </cell>
          <cell r="I277" t="str">
            <v>homme</v>
          </cell>
          <cell r="J277">
            <v>26397</v>
          </cell>
          <cell r="K277">
            <v>42</v>
          </cell>
        </row>
        <row r="278">
          <cell r="A278" t="str">
            <v>CDXV6242</v>
          </cell>
          <cell r="B278" t="str">
            <v>VASSEUR</v>
          </cell>
          <cell r="C278" t="str">
            <v>Christiane</v>
          </cell>
          <cell r="D278" t="str">
            <v>1-agent</v>
          </cell>
          <cell r="E278" t="str">
            <v>Nice</v>
          </cell>
          <cell r="F278" t="str">
            <v>pièce 60</v>
          </cell>
          <cell r="G278">
            <v>3064</v>
          </cell>
          <cell r="H278">
            <v>23589.35</v>
          </cell>
          <cell r="I278" t="str">
            <v>femme</v>
          </cell>
          <cell r="J278">
            <v>25992</v>
          </cell>
          <cell r="K278">
            <v>43</v>
          </cell>
        </row>
        <row r="279">
          <cell r="A279" t="str">
            <v>MNGV5337</v>
          </cell>
          <cell r="B279" t="str">
            <v>VIAND</v>
          </cell>
          <cell r="C279" t="str">
            <v>Monique</v>
          </cell>
          <cell r="D279" t="str">
            <v>1-agent</v>
          </cell>
          <cell r="E279" t="str">
            <v>Nice</v>
          </cell>
          <cell r="F279" t="str">
            <v>pièce 232</v>
          </cell>
          <cell r="G279">
            <v>3081</v>
          </cell>
          <cell r="H279">
            <v>27206.42</v>
          </cell>
          <cell r="I279" t="str">
            <v>femme</v>
          </cell>
          <cell r="J279">
            <v>21533</v>
          </cell>
          <cell r="K279">
            <v>56</v>
          </cell>
        </row>
        <row r="280">
          <cell r="A280" t="str">
            <v>MPYV4343</v>
          </cell>
          <cell r="B280" t="str">
            <v>VIDON</v>
          </cell>
          <cell r="C280" t="str">
            <v>Marie-Louise</v>
          </cell>
          <cell r="D280" t="str">
            <v>2-maitrise</v>
          </cell>
          <cell r="E280" t="str">
            <v>Nice</v>
          </cell>
          <cell r="F280" t="str">
            <v>pièce 236</v>
          </cell>
          <cell r="G280">
            <v>3018</v>
          </cell>
          <cell r="H280">
            <v>33040.589999999997</v>
          </cell>
          <cell r="I280" t="str">
            <v>femme</v>
          </cell>
          <cell r="J280">
            <v>17758</v>
          </cell>
          <cell r="K280">
            <v>66</v>
          </cell>
        </row>
        <row r="281">
          <cell r="A281" t="str">
            <v>MRSZ5065</v>
          </cell>
          <cell r="B281" t="str">
            <v>ZANOTI</v>
          </cell>
          <cell r="C281" t="str">
            <v>Monique</v>
          </cell>
          <cell r="D281" t="str">
            <v>1-agent</v>
          </cell>
          <cell r="E281" t="str">
            <v>Paris</v>
          </cell>
          <cell r="F281" t="str">
            <v>pièce 66</v>
          </cell>
          <cell r="G281">
            <v>3161</v>
          </cell>
          <cell r="H281">
            <v>23117.4</v>
          </cell>
          <cell r="I281" t="str">
            <v>femme</v>
          </cell>
          <cell r="J281">
            <v>21096</v>
          </cell>
          <cell r="K281">
            <v>57</v>
          </cell>
        </row>
        <row r="282">
          <cell r="A282" t="str">
            <v>LMDZ5474</v>
          </cell>
          <cell r="B282" t="str">
            <v>ZAOUI</v>
          </cell>
          <cell r="C282" t="str">
            <v>Liliane</v>
          </cell>
          <cell r="D282" t="str">
            <v>1-agent</v>
          </cell>
          <cell r="E282" t="str">
            <v>Nice</v>
          </cell>
          <cell r="F282" t="str">
            <v>pièce 201</v>
          </cell>
          <cell r="G282">
            <v>3096</v>
          </cell>
          <cell r="H282">
            <v>26253.65</v>
          </cell>
          <cell r="I282" t="str">
            <v>femme</v>
          </cell>
          <cell r="J282">
            <v>22043</v>
          </cell>
          <cell r="K282">
            <v>54</v>
          </cell>
        </row>
        <row r="283">
          <cell r="A283" t="str">
            <v>RBRZ5605</v>
          </cell>
          <cell r="B283" t="str">
            <v>ZENOU</v>
          </cell>
          <cell r="C283" t="str">
            <v>Robert</v>
          </cell>
          <cell r="D283" t="str">
            <v>1-agent</v>
          </cell>
          <cell r="E283" t="str">
            <v>Paris</v>
          </cell>
          <cell r="F283" t="str">
            <v>plateau 1</v>
          </cell>
          <cell r="G283">
            <v>3333</v>
          </cell>
          <cell r="H283">
            <v>23797.279999999999</v>
          </cell>
          <cell r="I283" t="str">
            <v>homme</v>
          </cell>
          <cell r="J283">
            <v>24283</v>
          </cell>
          <cell r="K283">
            <v>48</v>
          </cell>
        </row>
        <row r="284">
          <cell r="A284" t="str">
            <v>PRTZ8775</v>
          </cell>
          <cell r="B284" t="str">
            <v>ZHOU</v>
          </cell>
          <cell r="C284" t="str">
            <v>Philippe</v>
          </cell>
          <cell r="D284" t="str">
            <v>1-agent</v>
          </cell>
          <cell r="E284" t="str">
            <v>Paris</v>
          </cell>
          <cell r="F284" t="str">
            <v>pièce 66</v>
          </cell>
          <cell r="G284">
            <v>3585</v>
          </cell>
          <cell r="H284">
            <v>20361.32</v>
          </cell>
          <cell r="I284" t="str">
            <v>homme</v>
          </cell>
          <cell r="J284">
            <v>34466</v>
          </cell>
          <cell r="K284">
            <v>20</v>
          </cell>
        </row>
        <row r="285">
          <cell r="A285" t="str">
            <v>CBUZ6432</v>
          </cell>
          <cell r="B285" t="str">
            <v>ZIHOUNE</v>
          </cell>
          <cell r="C285" t="str">
            <v>Christiane</v>
          </cell>
          <cell r="D285" t="str">
            <v>1-agent</v>
          </cell>
          <cell r="E285" t="str">
            <v>Nice</v>
          </cell>
          <cell r="F285" t="str">
            <v>pièce 115</v>
          </cell>
          <cell r="G285">
            <v>3671</v>
          </cell>
          <cell r="H285">
            <v>30387.54</v>
          </cell>
          <cell r="I285" t="str">
            <v>femme</v>
          </cell>
          <cell r="J285">
            <v>26237</v>
          </cell>
          <cell r="K285">
            <v>43</v>
          </cell>
        </row>
        <row r="286">
          <cell r="A286" t="str">
            <v>FIFZ6677</v>
          </cell>
          <cell r="B286" t="str">
            <v>ZOUC</v>
          </cell>
          <cell r="C286" t="str">
            <v>Fred</v>
          </cell>
          <cell r="D286" t="str">
            <v>4-cadre supérieur</v>
          </cell>
          <cell r="E286" t="str">
            <v>Nice</v>
          </cell>
          <cell r="F286" t="str">
            <v>pièce 83</v>
          </cell>
          <cell r="G286">
            <v>3185</v>
          </cell>
          <cell r="H286">
            <v>80473.56</v>
          </cell>
          <cell r="I286" t="str">
            <v>homme</v>
          </cell>
          <cell r="J286">
            <v>24844</v>
          </cell>
          <cell r="K286">
            <v>46</v>
          </cell>
        </row>
      </sheetData>
      <sheetData sheetId="4"/>
      <sheetData sheetId="5" refreshError="1"/>
      <sheetData sheetId="6" refreshError="1"/>
      <sheetData sheetId="7">
        <row r="1">
          <cell r="D1" t="str">
            <v>Qualification</v>
          </cell>
          <cell r="H1" t="str">
            <v>SALAIRE ANNUEL</v>
          </cell>
          <cell r="L1" t="str">
            <v>sexeQualification</v>
          </cell>
          <cell r="M1" t="str">
            <v>sexeQualificationSITE</v>
          </cell>
          <cell r="N1" t="str">
            <v>4-cadre supérieur</v>
          </cell>
          <cell r="O1" t="str">
            <v>combien de femmes cadres (cadres+cadres sup) :</v>
          </cell>
          <cell r="P1" t="str">
            <v>nombre d'agents dont le salaire est compris entre 20000 et 25000 :</v>
          </cell>
          <cell r="Q1" t="str">
            <v>quelle est la moyenne des salaires des salariés qui ne sont pas agents 
(arrondi sans décimale)</v>
          </cell>
          <cell r="R1" t="str">
            <v>quelle est la moyenne des salaires des salariés qui ne sont pas agents 
(arrondi sans décimale)date de naisssance</v>
          </cell>
        </row>
        <row r="2">
          <cell r="D2" t="str">
            <v>1-agent</v>
          </cell>
          <cell r="H2">
            <v>21433.02</v>
          </cell>
          <cell r="L2" t="str">
            <v>femme1-agent</v>
          </cell>
          <cell r="M2" t="str">
            <v>femme1-agentParis</v>
          </cell>
          <cell r="N2" t="str">
            <v>-</v>
          </cell>
          <cell r="O2">
            <v>0</v>
          </cell>
          <cell r="P2">
            <v>1</v>
          </cell>
          <cell r="Q2" t="str">
            <v>-</v>
          </cell>
          <cell r="R2" t="str">
            <v>femmeParis</v>
          </cell>
        </row>
        <row r="3">
          <cell r="D3" t="str">
            <v>2-maitrise</v>
          </cell>
          <cell r="H3">
            <v>33386.42</v>
          </cell>
          <cell r="L3" t="str">
            <v>homme2-maitrise</v>
          </cell>
          <cell r="M3" t="str">
            <v>homme2-maitriseParis</v>
          </cell>
          <cell r="N3" t="str">
            <v>-</v>
          </cell>
          <cell r="O3">
            <v>0</v>
          </cell>
          <cell r="P3">
            <v>0</v>
          </cell>
          <cell r="Q3">
            <v>33386.42</v>
          </cell>
          <cell r="R3" t="str">
            <v>hommeParis</v>
          </cell>
        </row>
        <row r="4">
          <cell r="D4" t="str">
            <v>3-cadre</v>
          </cell>
          <cell r="H4">
            <v>56482.43</v>
          </cell>
          <cell r="L4" t="str">
            <v>homme3-cadre</v>
          </cell>
          <cell r="M4" t="str">
            <v>homme3-cadreParis</v>
          </cell>
          <cell r="N4" t="str">
            <v>-</v>
          </cell>
          <cell r="O4">
            <v>0</v>
          </cell>
          <cell r="P4">
            <v>0</v>
          </cell>
          <cell r="Q4">
            <v>56482.43</v>
          </cell>
          <cell r="R4" t="str">
            <v>hommeParis</v>
          </cell>
        </row>
        <row r="5">
          <cell r="D5" t="str">
            <v>1-agent</v>
          </cell>
          <cell r="H5">
            <v>23405.53</v>
          </cell>
          <cell r="L5" t="str">
            <v>femme1-agent</v>
          </cell>
          <cell r="M5" t="str">
            <v>femme1-agentNice</v>
          </cell>
          <cell r="N5" t="str">
            <v>-</v>
          </cell>
          <cell r="O5">
            <v>0</v>
          </cell>
          <cell r="P5">
            <v>1</v>
          </cell>
          <cell r="Q5" t="str">
            <v>-</v>
          </cell>
          <cell r="R5" t="str">
            <v>femmeNice</v>
          </cell>
        </row>
        <row r="6">
          <cell r="D6" t="str">
            <v>1-agent</v>
          </cell>
          <cell r="H6">
            <v>23397.3</v>
          </cell>
          <cell r="L6" t="str">
            <v>homme1-agent</v>
          </cell>
          <cell r="M6" t="str">
            <v>homme1-agentParis</v>
          </cell>
          <cell r="N6" t="str">
            <v>-</v>
          </cell>
          <cell r="O6">
            <v>0</v>
          </cell>
          <cell r="P6">
            <v>1</v>
          </cell>
          <cell r="Q6" t="str">
            <v>-</v>
          </cell>
          <cell r="R6" t="str">
            <v>hommeParis</v>
          </cell>
        </row>
        <row r="7">
          <cell r="D7" t="str">
            <v>1-agent</v>
          </cell>
          <cell r="H7">
            <v>30055.19</v>
          </cell>
          <cell r="L7" t="str">
            <v>homme1-agent</v>
          </cell>
          <cell r="M7" t="str">
            <v>homme1-agentNice</v>
          </cell>
          <cell r="N7" t="str">
            <v>-</v>
          </cell>
          <cell r="O7">
            <v>0</v>
          </cell>
          <cell r="P7">
            <v>0</v>
          </cell>
          <cell r="Q7" t="str">
            <v>-</v>
          </cell>
          <cell r="R7" t="str">
            <v>hommeNice</v>
          </cell>
        </row>
        <row r="8">
          <cell r="D8" t="str">
            <v>1-agent</v>
          </cell>
          <cell r="H8">
            <v>25991.41</v>
          </cell>
          <cell r="L8" t="str">
            <v>homme1-agent</v>
          </cell>
          <cell r="M8" t="str">
            <v>homme1-agentNice</v>
          </cell>
          <cell r="N8" t="str">
            <v>-</v>
          </cell>
          <cell r="O8">
            <v>0</v>
          </cell>
          <cell r="P8">
            <v>0</v>
          </cell>
          <cell r="Q8" t="str">
            <v>-</v>
          </cell>
          <cell r="R8" t="str">
            <v>hommeNice</v>
          </cell>
        </row>
        <row r="9">
          <cell r="D9" t="str">
            <v>3-cadre</v>
          </cell>
          <cell r="H9">
            <v>56687.15</v>
          </cell>
          <cell r="L9" t="str">
            <v>femme3-cadre</v>
          </cell>
          <cell r="M9" t="str">
            <v>femme3-cadreStrasbourg</v>
          </cell>
          <cell r="N9" t="str">
            <v>-</v>
          </cell>
          <cell r="O9">
            <v>1</v>
          </cell>
          <cell r="P9">
            <v>0</v>
          </cell>
          <cell r="Q9">
            <v>56687.15</v>
          </cell>
          <cell r="R9" t="str">
            <v>femmeStrasbourg</v>
          </cell>
        </row>
        <row r="10">
          <cell r="D10" t="str">
            <v>2-maitrise</v>
          </cell>
          <cell r="H10">
            <v>38985.629999999997</v>
          </cell>
          <cell r="L10" t="str">
            <v>homme2-maitrise</v>
          </cell>
          <cell r="M10" t="str">
            <v>homme2-maitriseNice</v>
          </cell>
          <cell r="N10" t="str">
            <v>-</v>
          </cell>
          <cell r="O10">
            <v>0</v>
          </cell>
          <cell r="P10">
            <v>0</v>
          </cell>
          <cell r="Q10">
            <v>38985.629999999997</v>
          </cell>
          <cell r="R10" t="str">
            <v>hommeNice</v>
          </cell>
        </row>
        <row r="11">
          <cell r="D11" t="str">
            <v>3-cadre</v>
          </cell>
          <cell r="H11">
            <v>32083.64</v>
          </cell>
          <cell r="L11" t="str">
            <v>femme3-cadre</v>
          </cell>
          <cell r="M11" t="str">
            <v>femme3-cadreNice</v>
          </cell>
          <cell r="N11" t="str">
            <v>-</v>
          </cell>
          <cell r="O11">
            <v>1</v>
          </cell>
          <cell r="P11">
            <v>0</v>
          </cell>
          <cell r="Q11">
            <v>32083.64</v>
          </cell>
          <cell r="R11" t="str">
            <v>femmeNice</v>
          </cell>
        </row>
        <row r="12">
          <cell r="D12" t="str">
            <v>2-maitrise</v>
          </cell>
          <cell r="H12">
            <v>25438.560000000001</v>
          </cell>
          <cell r="L12" t="str">
            <v>femme2-maitrise</v>
          </cell>
          <cell r="M12" t="str">
            <v>femme2-maitriseParis</v>
          </cell>
          <cell r="N12" t="str">
            <v>-</v>
          </cell>
          <cell r="O12">
            <v>0</v>
          </cell>
          <cell r="P12">
            <v>0</v>
          </cell>
          <cell r="Q12">
            <v>25438.560000000001</v>
          </cell>
          <cell r="R12" t="str">
            <v>femmeParis</v>
          </cell>
        </row>
        <row r="13">
          <cell r="D13" t="str">
            <v>3-cadre</v>
          </cell>
          <cell r="H13">
            <v>37832.730000000003</v>
          </cell>
          <cell r="L13" t="str">
            <v>femme3-cadre</v>
          </cell>
          <cell r="M13" t="str">
            <v>femme3-cadreNice</v>
          </cell>
          <cell r="N13" t="str">
            <v>-</v>
          </cell>
          <cell r="O13">
            <v>1</v>
          </cell>
          <cell r="P13">
            <v>0</v>
          </cell>
          <cell r="Q13">
            <v>37832.730000000003</v>
          </cell>
          <cell r="R13" t="str">
            <v>femmeNice</v>
          </cell>
        </row>
        <row r="14">
          <cell r="D14" t="str">
            <v>1-agent</v>
          </cell>
          <cell r="H14">
            <v>26263.48</v>
          </cell>
          <cell r="L14" t="str">
            <v>femme1-agent</v>
          </cell>
          <cell r="M14" t="str">
            <v>femme1-agentParis</v>
          </cell>
          <cell r="N14" t="str">
            <v>-</v>
          </cell>
          <cell r="O14">
            <v>0</v>
          </cell>
          <cell r="P14">
            <v>0</v>
          </cell>
          <cell r="Q14" t="str">
            <v>-</v>
          </cell>
          <cell r="R14" t="str">
            <v>femmeParis</v>
          </cell>
        </row>
        <row r="15">
          <cell r="D15" t="str">
            <v>2-maitrise</v>
          </cell>
          <cell r="H15">
            <v>28919</v>
          </cell>
          <cell r="L15" t="str">
            <v>femme2-maitrise</v>
          </cell>
          <cell r="M15" t="str">
            <v>femme2-maitriseNice</v>
          </cell>
          <cell r="N15" t="str">
            <v>-</v>
          </cell>
          <cell r="O15">
            <v>0</v>
          </cell>
          <cell r="P15">
            <v>0</v>
          </cell>
          <cell r="Q15">
            <v>28919</v>
          </cell>
          <cell r="R15" t="str">
            <v>femmeNice</v>
          </cell>
        </row>
        <row r="16">
          <cell r="D16" t="str">
            <v>1-agent</v>
          </cell>
          <cell r="H16">
            <v>24443.68</v>
          </cell>
          <cell r="L16" t="str">
            <v>femme1-agent</v>
          </cell>
          <cell r="M16" t="str">
            <v>femme1-agentParis</v>
          </cell>
          <cell r="N16" t="str">
            <v>-</v>
          </cell>
          <cell r="O16">
            <v>0</v>
          </cell>
          <cell r="P16">
            <v>1</v>
          </cell>
          <cell r="Q16" t="str">
            <v>-</v>
          </cell>
          <cell r="R16" t="str">
            <v>femmeParis</v>
          </cell>
        </row>
        <row r="17">
          <cell r="D17" t="str">
            <v>1-agent</v>
          </cell>
          <cell r="H17">
            <v>17565.52</v>
          </cell>
          <cell r="L17" t="str">
            <v>femme1-agent</v>
          </cell>
          <cell r="M17" t="str">
            <v>femme1-agentNice</v>
          </cell>
          <cell r="N17" t="str">
            <v>-</v>
          </cell>
          <cell r="O17">
            <v>0</v>
          </cell>
          <cell r="P17">
            <v>0</v>
          </cell>
          <cell r="Q17" t="str">
            <v>-</v>
          </cell>
          <cell r="R17" t="str">
            <v>femmeNice</v>
          </cell>
        </row>
        <row r="18">
          <cell r="D18" t="str">
            <v>1-agent</v>
          </cell>
          <cell r="H18">
            <v>26606.080000000002</v>
          </cell>
          <cell r="L18" t="str">
            <v>homme1-agent</v>
          </cell>
          <cell r="M18" t="str">
            <v>homme1-agentStrasbourg</v>
          </cell>
          <cell r="N18" t="str">
            <v>-</v>
          </cell>
          <cell r="O18">
            <v>0</v>
          </cell>
          <cell r="P18">
            <v>0</v>
          </cell>
          <cell r="Q18" t="str">
            <v>-</v>
          </cell>
          <cell r="R18" t="str">
            <v>hommeStrasbourg</v>
          </cell>
        </row>
        <row r="19">
          <cell r="D19" t="str">
            <v>1-agent</v>
          </cell>
          <cell r="H19">
            <v>23660.81</v>
          </cell>
          <cell r="L19" t="str">
            <v>femme1-agent</v>
          </cell>
          <cell r="M19" t="str">
            <v>femme1-agentNice</v>
          </cell>
          <cell r="N19" t="str">
            <v>-</v>
          </cell>
          <cell r="O19">
            <v>0</v>
          </cell>
          <cell r="P19">
            <v>1</v>
          </cell>
          <cell r="Q19" t="str">
            <v>-</v>
          </cell>
          <cell r="R19" t="str">
            <v>femmeNice</v>
          </cell>
        </row>
        <row r="20">
          <cell r="D20" t="str">
            <v>1-agent</v>
          </cell>
          <cell r="H20">
            <v>27917.52</v>
          </cell>
          <cell r="L20" t="str">
            <v>femme1-agent</v>
          </cell>
          <cell r="M20" t="str">
            <v>femme1-agentParis</v>
          </cell>
          <cell r="N20" t="str">
            <v>-</v>
          </cell>
          <cell r="O20">
            <v>0</v>
          </cell>
          <cell r="P20">
            <v>0</v>
          </cell>
          <cell r="Q20" t="str">
            <v>-</v>
          </cell>
          <cell r="R20" t="str">
            <v>femmeParis</v>
          </cell>
        </row>
        <row r="21">
          <cell r="D21" t="str">
            <v>1-agent</v>
          </cell>
          <cell r="H21">
            <v>26357.96</v>
          </cell>
          <cell r="L21" t="str">
            <v>homme1-agent</v>
          </cell>
          <cell r="M21" t="str">
            <v>homme1-agentNice</v>
          </cell>
          <cell r="N21" t="str">
            <v>-</v>
          </cell>
          <cell r="O21">
            <v>0</v>
          </cell>
          <cell r="P21">
            <v>0</v>
          </cell>
          <cell r="Q21" t="str">
            <v>-</v>
          </cell>
          <cell r="R21" t="str">
            <v>hommeNice</v>
          </cell>
        </row>
        <row r="22">
          <cell r="D22" t="str">
            <v>1-agent</v>
          </cell>
          <cell r="H22">
            <v>19949.29</v>
          </cell>
          <cell r="L22" t="str">
            <v>femme1-agent</v>
          </cell>
          <cell r="M22" t="str">
            <v>femme1-agentNice</v>
          </cell>
          <cell r="N22" t="str">
            <v>-</v>
          </cell>
          <cell r="O22">
            <v>0</v>
          </cell>
          <cell r="P22">
            <v>0</v>
          </cell>
          <cell r="Q22" t="str">
            <v>-</v>
          </cell>
          <cell r="R22" t="str">
            <v>femmeNice</v>
          </cell>
        </row>
        <row r="23">
          <cell r="D23" t="str">
            <v>1-agent</v>
          </cell>
          <cell r="H23">
            <v>28505.86</v>
          </cell>
          <cell r="L23" t="str">
            <v>homme1-agent</v>
          </cell>
          <cell r="M23" t="str">
            <v>homme1-agentNice</v>
          </cell>
          <cell r="N23" t="str">
            <v>-</v>
          </cell>
          <cell r="O23">
            <v>0</v>
          </cell>
          <cell r="P23">
            <v>0</v>
          </cell>
          <cell r="Q23" t="str">
            <v>-</v>
          </cell>
          <cell r="R23" t="str">
            <v>hommeNice</v>
          </cell>
        </row>
        <row r="24">
          <cell r="D24" t="str">
            <v>1-agent</v>
          </cell>
          <cell r="H24">
            <v>22918.04</v>
          </cell>
          <cell r="L24" t="str">
            <v>femme1-agent</v>
          </cell>
          <cell r="M24" t="str">
            <v>femme1-agentParis</v>
          </cell>
          <cell r="N24" t="str">
            <v>-</v>
          </cell>
          <cell r="O24">
            <v>0</v>
          </cell>
          <cell r="P24">
            <v>1</v>
          </cell>
          <cell r="Q24" t="str">
            <v>-</v>
          </cell>
          <cell r="R24" t="str">
            <v>femmeParis</v>
          </cell>
        </row>
        <row r="25">
          <cell r="D25" t="str">
            <v>1-agent</v>
          </cell>
          <cell r="H25">
            <v>22495.79</v>
          </cell>
          <cell r="L25" t="str">
            <v>femme1-agent</v>
          </cell>
          <cell r="M25" t="str">
            <v>femme1-agentNice</v>
          </cell>
          <cell r="N25" t="str">
            <v>-</v>
          </cell>
          <cell r="O25">
            <v>0</v>
          </cell>
          <cell r="P25">
            <v>1</v>
          </cell>
          <cell r="Q25" t="str">
            <v>-</v>
          </cell>
          <cell r="R25" t="str">
            <v>femmeNice</v>
          </cell>
        </row>
        <row r="26">
          <cell r="D26" t="str">
            <v>3-cadre</v>
          </cell>
          <cell r="H26">
            <v>60167.99</v>
          </cell>
          <cell r="L26" t="str">
            <v>homme3-cadre</v>
          </cell>
          <cell r="M26" t="str">
            <v>homme3-cadreParis</v>
          </cell>
          <cell r="N26" t="str">
            <v>-</v>
          </cell>
          <cell r="O26">
            <v>0</v>
          </cell>
          <cell r="P26">
            <v>0</v>
          </cell>
          <cell r="Q26">
            <v>60167.99</v>
          </cell>
          <cell r="R26" t="str">
            <v>hommeParis</v>
          </cell>
        </row>
        <row r="27">
          <cell r="D27" t="str">
            <v>1-agent</v>
          </cell>
          <cell r="H27">
            <v>22764.38</v>
          </cell>
          <cell r="L27" t="str">
            <v>femme1-agent</v>
          </cell>
          <cell r="M27" t="str">
            <v>femme1-agentNice</v>
          </cell>
          <cell r="N27" t="str">
            <v>-</v>
          </cell>
          <cell r="O27">
            <v>0</v>
          </cell>
          <cell r="P27">
            <v>1</v>
          </cell>
          <cell r="Q27" t="str">
            <v>-</v>
          </cell>
          <cell r="R27" t="str">
            <v>femmeNice</v>
          </cell>
        </row>
        <row r="28">
          <cell r="D28" t="str">
            <v>1-agent</v>
          </cell>
          <cell r="H28">
            <v>24578.33</v>
          </cell>
          <cell r="L28" t="str">
            <v>femme1-agent</v>
          </cell>
          <cell r="M28" t="str">
            <v>femme1-agentNice</v>
          </cell>
          <cell r="N28" t="str">
            <v>-</v>
          </cell>
          <cell r="O28">
            <v>0</v>
          </cell>
          <cell r="P28">
            <v>1</v>
          </cell>
          <cell r="Q28" t="str">
            <v>-</v>
          </cell>
          <cell r="R28" t="str">
            <v>femmeNice</v>
          </cell>
        </row>
        <row r="29">
          <cell r="D29" t="str">
            <v>1-agent</v>
          </cell>
          <cell r="H29">
            <v>24680.78</v>
          </cell>
          <cell r="L29" t="str">
            <v>femme1-agent</v>
          </cell>
          <cell r="M29" t="str">
            <v>femme1-agentNice</v>
          </cell>
          <cell r="N29" t="str">
            <v>-</v>
          </cell>
          <cell r="O29">
            <v>0</v>
          </cell>
          <cell r="P29">
            <v>1</v>
          </cell>
          <cell r="Q29" t="str">
            <v>-</v>
          </cell>
          <cell r="R29" t="str">
            <v>femmeNice</v>
          </cell>
        </row>
        <row r="30">
          <cell r="D30" t="str">
            <v>1-agent</v>
          </cell>
          <cell r="H30">
            <v>22615.91</v>
          </cell>
          <cell r="L30" t="str">
            <v>femme1-agent</v>
          </cell>
          <cell r="M30" t="str">
            <v>femme1-agentNice</v>
          </cell>
          <cell r="N30" t="str">
            <v>-</v>
          </cell>
          <cell r="O30">
            <v>0</v>
          </cell>
          <cell r="P30">
            <v>1</v>
          </cell>
          <cell r="Q30" t="str">
            <v>-</v>
          </cell>
          <cell r="R30" t="str">
            <v>femmeNice</v>
          </cell>
        </row>
        <row r="31">
          <cell r="D31" t="str">
            <v>3-cadre</v>
          </cell>
          <cell r="H31">
            <v>52078.080000000002</v>
          </cell>
          <cell r="L31" t="str">
            <v>homme3-cadre</v>
          </cell>
          <cell r="M31" t="str">
            <v>homme3-cadreParis</v>
          </cell>
          <cell r="N31" t="str">
            <v>-</v>
          </cell>
          <cell r="O31">
            <v>0</v>
          </cell>
          <cell r="P31">
            <v>0</v>
          </cell>
          <cell r="Q31">
            <v>52078.080000000002</v>
          </cell>
          <cell r="R31" t="str">
            <v>hommeParis</v>
          </cell>
        </row>
        <row r="32">
          <cell r="D32" t="str">
            <v>2-maitrise</v>
          </cell>
          <cell r="H32">
            <v>31492.83</v>
          </cell>
          <cell r="L32" t="str">
            <v>femme2-maitrise</v>
          </cell>
          <cell r="M32" t="str">
            <v>femme2-maitriseNice</v>
          </cell>
          <cell r="N32" t="str">
            <v>-</v>
          </cell>
          <cell r="O32">
            <v>0</v>
          </cell>
          <cell r="P32">
            <v>0</v>
          </cell>
          <cell r="Q32">
            <v>31492.83</v>
          </cell>
          <cell r="R32" t="str">
            <v>femmeNice</v>
          </cell>
        </row>
        <row r="33">
          <cell r="D33" t="str">
            <v>2-maitrise</v>
          </cell>
          <cell r="H33">
            <v>39985.46</v>
          </cell>
          <cell r="L33" t="str">
            <v>homme2-maitrise</v>
          </cell>
          <cell r="M33" t="str">
            <v>homme2-maitriseNice</v>
          </cell>
          <cell r="N33" t="str">
            <v>-</v>
          </cell>
          <cell r="O33">
            <v>0</v>
          </cell>
          <cell r="P33">
            <v>0</v>
          </cell>
          <cell r="Q33">
            <v>39985.46</v>
          </cell>
          <cell r="R33" t="str">
            <v>hommeNice</v>
          </cell>
        </row>
        <row r="34">
          <cell r="D34" t="str">
            <v>1-agent</v>
          </cell>
          <cell r="H34">
            <v>27854.880000000001</v>
          </cell>
          <cell r="L34" t="str">
            <v>homme1-agent</v>
          </cell>
          <cell r="M34" t="str">
            <v>homme1-agentNice</v>
          </cell>
          <cell r="N34" t="str">
            <v>-</v>
          </cell>
          <cell r="O34">
            <v>0</v>
          </cell>
          <cell r="P34">
            <v>0</v>
          </cell>
          <cell r="Q34" t="str">
            <v>-</v>
          </cell>
          <cell r="R34" t="str">
            <v>hommeNice</v>
          </cell>
        </row>
        <row r="35">
          <cell r="D35" t="str">
            <v>4-cadre supérieur</v>
          </cell>
          <cell r="H35">
            <v>75406.59</v>
          </cell>
          <cell r="L35" t="str">
            <v>femme4-cadre supérieur</v>
          </cell>
          <cell r="M35" t="str">
            <v>femme4-cadre supérieurNice</v>
          </cell>
          <cell r="N35">
            <v>23147</v>
          </cell>
          <cell r="O35">
            <v>1</v>
          </cell>
          <cell r="P35">
            <v>0</v>
          </cell>
          <cell r="Q35">
            <v>75406.59</v>
          </cell>
          <cell r="R35" t="str">
            <v>femmeNice</v>
          </cell>
        </row>
        <row r="36">
          <cell r="D36" t="str">
            <v>3-cadre</v>
          </cell>
          <cell r="H36">
            <v>43911.15</v>
          </cell>
          <cell r="L36" t="str">
            <v>homme3-cadre</v>
          </cell>
          <cell r="M36" t="str">
            <v>homme3-cadreNice</v>
          </cell>
          <cell r="N36" t="str">
            <v>-</v>
          </cell>
          <cell r="O36">
            <v>0</v>
          </cell>
          <cell r="P36">
            <v>0</v>
          </cell>
          <cell r="Q36">
            <v>43911.15</v>
          </cell>
          <cell r="R36" t="str">
            <v>hommeNice</v>
          </cell>
        </row>
        <row r="37">
          <cell r="D37" t="str">
            <v>1-agent</v>
          </cell>
          <cell r="H37">
            <v>27357.32</v>
          </cell>
          <cell r="L37" t="str">
            <v>homme1-agent</v>
          </cell>
          <cell r="M37" t="str">
            <v>homme1-agentNice</v>
          </cell>
          <cell r="N37" t="str">
            <v>-</v>
          </cell>
          <cell r="O37">
            <v>0</v>
          </cell>
          <cell r="P37">
            <v>0</v>
          </cell>
          <cell r="Q37" t="str">
            <v>-</v>
          </cell>
          <cell r="R37" t="str">
            <v>hommeNice</v>
          </cell>
        </row>
        <row r="38">
          <cell r="D38" t="str">
            <v>1-agent</v>
          </cell>
          <cell r="H38">
            <v>24914.69</v>
          </cell>
          <cell r="L38" t="str">
            <v>femme1-agent</v>
          </cell>
          <cell r="M38" t="str">
            <v>femme1-agentParis</v>
          </cell>
          <cell r="N38" t="str">
            <v>-</v>
          </cell>
          <cell r="O38">
            <v>0</v>
          </cell>
          <cell r="P38">
            <v>1</v>
          </cell>
          <cell r="Q38" t="str">
            <v>-</v>
          </cell>
          <cell r="R38" t="str">
            <v>femmeParis</v>
          </cell>
        </row>
        <row r="39">
          <cell r="D39" t="str">
            <v>1-agent</v>
          </cell>
          <cell r="H39">
            <v>23583.89</v>
          </cell>
          <cell r="L39" t="str">
            <v>femme1-agent</v>
          </cell>
          <cell r="M39" t="str">
            <v>femme1-agentParis</v>
          </cell>
          <cell r="N39" t="str">
            <v>-</v>
          </cell>
          <cell r="O39">
            <v>0</v>
          </cell>
          <cell r="P39">
            <v>1</v>
          </cell>
          <cell r="Q39" t="str">
            <v>-</v>
          </cell>
          <cell r="R39" t="str">
            <v>femmeParis</v>
          </cell>
        </row>
        <row r="40">
          <cell r="D40" t="str">
            <v>2-maitrise</v>
          </cell>
          <cell r="H40">
            <v>30439.98</v>
          </cell>
          <cell r="L40" t="str">
            <v>femme2-maitrise</v>
          </cell>
          <cell r="M40" t="str">
            <v>femme2-maitriseParis</v>
          </cell>
          <cell r="N40" t="str">
            <v>-</v>
          </cell>
          <cell r="O40">
            <v>0</v>
          </cell>
          <cell r="P40">
            <v>0</v>
          </cell>
          <cell r="Q40">
            <v>30439.98</v>
          </cell>
          <cell r="R40" t="str">
            <v>femmeParis</v>
          </cell>
        </row>
        <row r="41">
          <cell r="D41" t="str">
            <v>3-cadre</v>
          </cell>
          <cell r="H41">
            <v>36774.800000000003</v>
          </cell>
          <cell r="L41" t="str">
            <v>femme3-cadre</v>
          </cell>
          <cell r="M41" t="str">
            <v>femme3-cadreParis</v>
          </cell>
          <cell r="N41" t="str">
            <v>-</v>
          </cell>
          <cell r="O41">
            <v>1</v>
          </cell>
          <cell r="P41">
            <v>0</v>
          </cell>
          <cell r="Q41">
            <v>36774.800000000003</v>
          </cell>
          <cell r="R41" t="str">
            <v>femmeParis</v>
          </cell>
        </row>
        <row r="42">
          <cell r="D42" t="str">
            <v>3-cadre</v>
          </cell>
          <cell r="H42">
            <v>49118.3</v>
          </cell>
          <cell r="L42" t="str">
            <v>homme3-cadre</v>
          </cell>
          <cell r="M42" t="str">
            <v>homme3-cadreNice</v>
          </cell>
          <cell r="N42" t="str">
            <v>-</v>
          </cell>
          <cell r="O42">
            <v>0</v>
          </cell>
          <cell r="P42">
            <v>0</v>
          </cell>
          <cell r="Q42">
            <v>49118.3</v>
          </cell>
          <cell r="R42" t="str">
            <v>hommeNice</v>
          </cell>
        </row>
        <row r="43">
          <cell r="D43" t="str">
            <v>1-agent</v>
          </cell>
          <cell r="H43">
            <v>22626.29</v>
          </cell>
          <cell r="L43" t="str">
            <v>femme1-agent</v>
          </cell>
          <cell r="M43" t="str">
            <v>femme1-agentNice</v>
          </cell>
          <cell r="N43" t="str">
            <v>-</v>
          </cell>
          <cell r="O43">
            <v>0</v>
          </cell>
          <cell r="P43">
            <v>1</v>
          </cell>
          <cell r="Q43" t="str">
            <v>-</v>
          </cell>
          <cell r="R43" t="str">
            <v>femmeNice</v>
          </cell>
        </row>
        <row r="44">
          <cell r="D44" t="str">
            <v>2-maitrise</v>
          </cell>
          <cell r="H44">
            <v>37725.519999999997</v>
          </cell>
          <cell r="L44" t="str">
            <v>homme2-maitrise</v>
          </cell>
          <cell r="M44" t="str">
            <v>homme2-maitriseNice</v>
          </cell>
          <cell r="N44" t="str">
            <v>-</v>
          </cell>
          <cell r="O44">
            <v>0</v>
          </cell>
          <cell r="P44">
            <v>0</v>
          </cell>
          <cell r="Q44">
            <v>37725.519999999997</v>
          </cell>
          <cell r="R44" t="str">
            <v>hommeNice</v>
          </cell>
        </row>
        <row r="45">
          <cell r="D45" t="str">
            <v>4-cadre supérieur</v>
          </cell>
          <cell r="H45">
            <v>95523.81</v>
          </cell>
          <cell r="L45" t="str">
            <v>femme4-cadre supérieur</v>
          </cell>
          <cell r="M45" t="str">
            <v>femme4-cadre supérieurNice</v>
          </cell>
          <cell r="N45">
            <v>21880</v>
          </cell>
          <cell r="O45">
            <v>1</v>
          </cell>
          <cell r="P45">
            <v>0</v>
          </cell>
          <cell r="Q45">
            <v>95523.81</v>
          </cell>
          <cell r="R45" t="str">
            <v>femmeNice</v>
          </cell>
        </row>
        <row r="46">
          <cell r="D46" t="str">
            <v>2-maitrise</v>
          </cell>
          <cell r="H46">
            <v>35972.26</v>
          </cell>
          <cell r="L46" t="str">
            <v>homme2-maitrise</v>
          </cell>
          <cell r="M46" t="str">
            <v>homme2-maitriseNice</v>
          </cell>
          <cell r="N46" t="str">
            <v>-</v>
          </cell>
          <cell r="O46">
            <v>0</v>
          </cell>
          <cell r="P46">
            <v>0</v>
          </cell>
          <cell r="Q46">
            <v>35972.26</v>
          </cell>
          <cell r="R46" t="str">
            <v>hommeNice</v>
          </cell>
        </row>
        <row r="47">
          <cell r="D47" t="str">
            <v>3-cadre</v>
          </cell>
          <cell r="H47">
            <v>62430.96</v>
          </cell>
          <cell r="L47" t="str">
            <v>homme3-cadre</v>
          </cell>
          <cell r="M47" t="str">
            <v>homme3-cadreNice</v>
          </cell>
          <cell r="N47" t="str">
            <v>-</v>
          </cell>
          <cell r="O47">
            <v>0</v>
          </cell>
          <cell r="P47">
            <v>0</v>
          </cell>
          <cell r="Q47">
            <v>62430.96</v>
          </cell>
          <cell r="R47" t="str">
            <v>hommeNice</v>
          </cell>
        </row>
        <row r="48">
          <cell r="D48" t="str">
            <v>1-agent</v>
          </cell>
          <cell r="H48">
            <v>22602.639999999999</v>
          </cell>
          <cell r="L48" t="str">
            <v>femme1-agent</v>
          </cell>
          <cell r="M48" t="str">
            <v>femme1-agentNice</v>
          </cell>
          <cell r="N48" t="str">
            <v>-</v>
          </cell>
          <cell r="O48">
            <v>0</v>
          </cell>
          <cell r="P48">
            <v>1</v>
          </cell>
          <cell r="Q48" t="str">
            <v>-</v>
          </cell>
          <cell r="R48" t="str">
            <v>femmeNice</v>
          </cell>
        </row>
        <row r="49">
          <cell r="D49" t="str">
            <v>1-agent</v>
          </cell>
          <cell r="H49">
            <v>27134.080000000002</v>
          </cell>
          <cell r="L49" t="str">
            <v>femme1-agent</v>
          </cell>
          <cell r="M49" t="str">
            <v>femme1-agentNice</v>
          </cell>
          <cell r="N49" t="str">
            <v>-</v>
          </cell>
          <cell r="O49">
            <v>0</v>
          </cell>
          <cell r="P49">
            <v>0</v>
          </cell>
          <cell r="Q49" t="str">
            <v>-</v>
          </cell>
          <cell r="R49" t="str">
            <v>femmeNice</v>
          </cell>
        </row>
        <row r="50">
          <cell r="D50" t="str">
            <v>1-agent</v>
          </cell>
          <cell r="H50">
            <v>27338.66</v>
          </cell>
          <cell r="L50" t="str">
            <v>femme1-agent</v>
          </cell>
          <cell r="M50" t="str">
            <v>femme1-agentParis</v>
          </cell>
          <cell r="N50" t="str">
            <v>-</v>
          </cell>
          <cell r="O50">
            <v>0</v>
          </cell>
          <cell r="P50">
            <v>0</v>
          </cell>
          <cell r="Q50" t="str">
            <v>-</v>
          </cell>
          <cell r="R50" t="str">
            <v>femmeParis</v>
          </cell>
        </row>
        <row r="51">
          <cell r="D51" t="str">
            <v>1-agent</v>
          </cell>
          <cell r="H51">
            <v>20026.02</v>
          </cell>
          <cell r="L51" t="str">
            <v>femme1-agent</v>
          </cell>
          <cell r="M51" t="str">
            <v>femme1-agentNice</v>
          </cell>
          <cell r="N51" t="str">
            <v>-</v>
          </cell>
          <cell r="O51">
            <v>0</v>
          </cell>
          <cell r="P51">
            <v>1</v>
          </cell>
          <cell r="Q51" t="str">
            <v>-</v>
          </cell>
          <cell r="R51" t="str">
            <v>femmeNice</v>
          </cell>
        </row>
        <row r="52">
          <cell r="D52" t="str">
            <v>1-agent</v>
          </cell>
          <cell r="H52">
            <v>28145.05</v>
          </cell>
          <cell r="L52" t="str">
            <v>femme1-agent</v>
          </cell>
          <cell r="M52" t="str">
            <v>femme1-agentNice</v>
          </cell>
          <cell r="N52" t="str">
            <v>-</v>
          </cell>
          <cell r="O52">
            <v>0</v>
          </cell>
          <cell r="P52">
            <v>0</v>
          </cell>
          <cell r="Q52" t="str">
            <v>-</v>
          </cell>
          <cell r="R52" t="str">
            <v>femmeNice</v>
          </cell>
        </row>
        <row r="53">
          <cell r="D53" t="str">
            <v>1-agent</v>
          </cell>
          <cell r="H53">
            <v>24377.66</v>
          </cell>
          <cell r="L53" t="str">
            <v>homme1-agent</v>
          </cell>
          <cell r="M53" t="str">
            <v>homme1-agentLille</v>
          </cell>
          <cell r="N53" t="str">
            <v>-</v>
          </cell>
          <cell r="O53">
            <v>0</v>
          </cell>
          <cell r="P53">
            <v>1</v>
          </cell>
          <cell r="Q53" t="str">
            <v>-</v>
          </cell>
          <cell r="R53" t="str">
            <v>hommeLille</v>
          </cell>
        </row>
        <row r="54">
          <cell r="D54" t="str">
            <v>1-agent</v>
          </cell>
          <cell r="H54">
            <v>27870.83</v>
          </cell>
          <cell r="L54" t="str">
            <v>homme1-agent</v>
          </cell>
          <cell r="M54" t="str">
            <v>homme1-agentStrasbourg</v>
          </cell>
          <cell r="N54" t="str">
            <v>-</v>
          </cell>
          <cell r="O54">
            <v>0</v>
          </cell>
          <cell r="P54">
            <v>0</v>
          </cell>
          <cell r="Q54" t="str">
            <v>-</v>
          </cell>
          <cell r="R54" t="str">
            <v>hommeStrasbourg</v>
          </cell>
        </row>
        <row r="55">
          <cell r="D55" t="str">
            <v>4-cadre supérieur</v>
          </cell>
          <cell r="H55">
            <v>76256.37</v>
          </cell>
          <cell r="L55" t="str">
            <v>femme4-cadre supérieur</v>
          </cell>
          <cell r="M55" t="str">
            <v>femme4-cadre supérieurNice</v>
          </cell>
          <cell r="N55">
            <v>24911</v>
          </cell>
          <cell r="O55">
            <v>1</v>
          </cell>
          <cell r="P55">
            <v>0</v>
          </cell>
          <cell r="Q55">
            <v>76256.37</v>
          </cell>
          <cell r="R55" t="str">
            <v>femmeNice</v>
          </cell>
        </row>
        <row r="56">
          <cell r="D56" t="str">
            <v>1-agent</v>
          </cell>
          <cell r="H56">
            <v>25371.06</v>
          </cell>
          <cell r="L56" t="str">
            <v>femme1-agent</v>
          </cell>
          <cell r="M56" t="str">
            <v>femme1-agentParis</v>
          </cell>
          <cell r="N56" t="str">
            <v>-</v>
          </cell>
          <cell r="O56">
            <v>0</v>
          </cell>
          <cell r="P56">
            <v>0</v>
          </cell>
          <cell r="Q56" t="str">
            <v>-</v>
          </cell>
          <cell r="R56" t="str">
            <v>femmeParis</v>
          </cell>
        </row>
        <row r="57">
          <cell r="D57" t="str">
            <v>1-agent</v>
          </cell>
          <cell r="H57">
            <v>24033.68</v>
          </cell>
          <cell r="L57" t="str">
            <v>femme1-agent</v>
          </cell>
          <cell r="M57" t="str">
            <v>femme1-agentNice</v>
          </cell>
          <cell r="N57" t="str">
            <v>-</v>
          </cell>
          <cell r="O57">
            <v>0</v>
          </cell>
          <cell r="P57">
            <v>1</v>
          </cell>
          <cell r="Q57" t="str">
            <v>-</v>
          </cell>
          <cell r="R57" t="str">
            <v>femmeNice</v>
          </cell>
        </row>
        <row r="58">
          <cell r="D58" t="str">
            <v>1-agent</v>
          </cell>
          <cell r="H58">
            <v>19179.46</v>
          </cell>
          <cell r="L58" t="str">
            <v>homme1-agent</v>
          </cell>
          <cell r="M58" t="str">
            <v>homme1-agentNice</v>
          </cell>
          <cell r="N58" t="str">
            <v>-</v>
          </cell>
          <cell r="O58">
            <v>0</v>
          </cell>
          <cell r="P58">
            <v>0</v>
          </cell>
          <cell r="Q58" t="str">
            <v>-</v>
          </cell>
          <cell r="R58" t="str">
            <v>hommeNice</v>
          </cell>
        </row>
        <row r="59">
          <cell r="D59" t="str">
            <v>1-agent</v>
          </cell>
          <cell r="H59">
            <v>29179.119999999999</v>
          </cell>
          <cell r="L59" t="str">
            <v>homme1-agent</v>
          </cell>
          <cell r="M59" t="str">
            <v>homme1-agentParis</v>
          </cell>
          <cell r="N59" t="str">
            <v>-</v>
          </cell>
          <cell r="O59">
            <v>0</v>
          </cell>
          <cell r="P59">
            <v>0</v>
          </cell>
          <cell r="Q59" t="str">
            <v>-</v>
          </cell>
          <cell r="R59" t="str">
            <v>hommeParis</v>
          </cell>
        </row>
        <row r="60">
          <cell r="D60" t="str">
            <v>1-agent</v>
          </cell>
          <cell r="H60">
            <v>23465.48</v>
          </cell>
          <cell r="L60" t="str">
            <v>femme1-agent</v>
          </cell>
          <cell r="M60" t="str">
            <v>femme1-agentNice</v>
          </cell>
          <cell r="N60" t="str">
            <v>-</v>
          </cell>
          <cell r="O60">
            <v>0</v>
          </cell>
          <cell r="P60">
            <v>1</v>
          </cell>
          <cell r="Q60" t="str">
            <v>-</v>
          </cell>
          <cell r="R60" t="str">
            <v>femmeNice</v>
          </cell>
        </row>
        <row r="61">
          <cell r="D61" t="str">
            <v>3-cadre</v>
          </cell>
          <cell r="H61">
            <v>51746.25</v>
          </cell>
          <cell r="L61" t="str">
            <v>femme3-cadre</v>
          </cell>
          <cell r="M61" t="str">
            <v>femme3-cadreParis</v>
          </cell>
          <cell r="N61" t="str">
            <v>-</v>
          </cell>
          <cell r="O61">
            <v>1</v>
          </cell>
          <cell r="P61">
            <v>0</v>
          </cell>
          <cell r="Q61">
            <v>51746.25</v>
          </cell>
          <cell r="R61" t="str">
            <v>femmeParis</v>
          </cell>
        </row>
        <row r="62">
          <cell r="D62" t="str">
            <v>4-cadre supérieur</v>
          </cell>
          <cell r="H62">
            <v>87673.16</v>
          </cell>
          <cell r="L62" t="str">
            <v>homme4-cadre supérieur</v>
          </cell>
          <cell r="M62" t="str">
            <v>homme4-cadre supérieurStrasbourg</v>
          </cell>
          <cell r="N62">
            <v>25725</v>
          </cell>
          <cell r="O62">
            <v>0</v>
          </cell>
          <cell r="P62">
            <v>0</v>
          </cell>
          <cell r="Q62">
            <v>87673.16</v>
          </cell>
          <cell r="R62" t="str">
            <v>hommeStrasbourg</v>
          </cell>
        </row>
        <row r="63">
          <cell r="D63" t="str">
            <v>1-agent</v>
          </cell>
          <cell r="H63">
            <v>21321.42</v>
          </cell>
          <cell r="L63" t="str">
            <v>femme1-agent</v>
          </cell>
          <cell r="M63" t="str">
            <v>femme1-agentNice</v>
          </cell>
          <cell r="N63" t="str">
            <v>-</v>
          </cell>
          <cell r="O63">
            <v>0</v>
          </cell>
          <cell r="P63">
            <v>1</v>
          </cell>
          <cell r="Q63" t="str">
            <v>-</v>
          </cell>
          <cell r="R63" t="str">
            <v>femmeNice</v>
          </cell>
        </row>
        <row r="64">
          <cell r="D64" t="str">
            <v>1-agent</v>
          </cell>
          <cell r="H64">
            <v>25330.15</v>
          </cell>
          <cell r="L64" t="str">
            <v>femme1-agent</v>
          </cell>
          <cell r="M64" t="str">
            <v>femme1-agentNice</v>
          </cell>
          <cell r="N64" t="str">
            <v>-</v>
          </cell>
          <cell r="O64">
            <v>0</v>
          </cell>
          <cell r="P64">
            <v>0</v>
          </cell>
          <cell r="Q64" t="str">
            <v>-</v>
          </cell>
          <cell r="R64" t="str">
            <v>femmeNice</v>
          </cell>
        </row>
        <row r="65">
          <cell r="D65" t="str">
            <v>3-cadre</v>
          </cell>
          <cell r="H65">
            <v>47419.17</v>
          </cell>
          <cell r="L65" t="str">
            <v>homme3-cadre</v>
          </cell>
          <cell r="M65" t="str">
            <v>homme3-cadreNice</v>
          </cell>
          <cell r="N65" t="str">
            <v>-</v>
          </cell>
          <cell r="O65">
            <v>0</v>
          </cell>
          <cell r="P65">
            <v>0</v>
          </cell>
          <cell r="Q65">
            <v>47419.17</v>
          </cell>
          <cell r="R65" t="str">
            <v>hommeNice</v>
          </cell>
        </row>
        <row r="66">
          <cell r="D66" t="str">
            <v>1-agent</v>
          </cell>
          <cell r="H66">
            <v>26753.38</v>
          </cell>
          <cell r="L66" t="str">
            <v>homme1-agent</v>
          </cell>
          <cell r="M66" t="str">
            <v>homme1-agentNice</v>
          </cell>
          <cell r="N66" t="str">
            <v>-</v>
          </cell>
          <cell r="O66">
            <v>0</v>
          </cell>
          <cell r="P66">
            <v>0</v>
          </cell>
          <cell r="Q66" t="str">
            <v>-</v>
          </cell>
          <cell r="R66" t="str">
            <v>hommeNice</v>
          </cell>
        </row>
        <row r="67">
          <cell r="D67" t="str">
            <v>1-agent</v>
          </cell>
          <cell r="H67">
            <v>24737.29</v>
          </cell>
          <cell r="L67" t="str">
            <v>homme1-agent</v>
          </cell>
          <cell r="M67" t="str">
            <v>homme1-agentParis</v>
          </cell>
          <cell r="N67" t="str">
            <v>-</v>
          </cell>
          <cell r="O67">
            <v>0</v>
          </cell>
          <cell r="P67">
            <v>1</v>
          </cell>
          <cell r="Q67" t="str">
            <v>-</v>
          </cell>
          <cell r="R67" t="str">
            <v>hommeParis</v>
          </cell>
        </row>
        <row r="68">
          <cell r="D68" t="str">
            <v>1-agent</v>
          </cell>
          <cell r="H68">
            <v>19364.2</v>
          </cell>
          <cell r="L68" t="str">
            <v>femme1-agent</v>
          </cell>
          <cell r="M68" t="str">
            <v>femme1-agentParis</v>
          </cell>
          <cell r="N68" t="str">
            <v>-</v>
          </cell>
          <cell r="O68">
            <v>0</v>
          </cell>
          <cell r="P68">
            <v>0</v>
          </cell>
          <cell r="Q68" t="str">
            <v>-</v>
          </cell>
          <cell r="R68" t="str">
            <v>femmeParis</v>
          </cell>
        </row>
        <row r="69">
          <cell r="D69" t="str">
            <v>2-maitrise</v>
          </cell>
          <cell r="H69">
            <v>30787.06</v>
          </cell>
          <cell r="L69" t="str">
            <v>femme2-maitrise</v>
          </cell>
          <cell r="M69" t="str">
            <v>femme2-maitriseNice</v>
          </cell>
          <cell r="N69" t="str">
            <v>-</v>
          </cell>
          <cell r="O69">
            <v>0</v>
          </cell>
          <cell r="P69">
            <v>0</v>
          </cell>
          <cell r="Q69">
            <v>30787.06</v>
          </cell>
          <cell r="R69" t="str">
            <v>femmeNice</v>
          </cell>
        </row>
        <row r="70">
          <cell r="D70" t="str">
            <v>1-agent</v>
          </cell>
          <cell r="H70">
            <v>23936.62</v>
          </cell>
          <cell r="L70" t="str">
            <v>femme1-agent</v>
          </cell>
          <cell r="M70" t="str">
            <v>femme1-agentNice</v>
          </cell>
          <cell r="N70" t="str">
            <v>-</v>
          </cell>
          <cell r="O70">
            <v>0</v>
          </cell>
          <cell r="P70">
            <v>1</v>
          </cell>
          <cell r="Q70" t="str">
            <v>-</v>
          </cell>
          <cell r="R70" t="str">
            <v>femmeNice</v>
          </cell>
        </row>
        <row r="71">
          <cell r="D71" t="str">
            <v>4-cadre supérieur</v>
          </cell>
          <cell r="H71">
            <v>129398.76</v>
          </cell>
          <cell r="L71" t="str">
            <v>homme4-cadre supérieur</v>
          </cell>
          <cell r="M71" t="str">
            <v>homme4-cadre supérieurParis</v>
          </cell>
          <cell r="N71">
            <v>22176</v>
          </cell>
          <cell r="O71">
            <v>0</v>
          </cell>
          <cell r="P71">
            <v>0</v>
          </cell>
          <cell r="Q71">
            <v>129398.76</v>
          </cell>
          <cell r="R71" t="str">
            <v>hommeParis</v>
          </cell>
        </row>
        <row r="72">
          <cell r="D72" t="str">
            <v>1-agent</v>
          </cell>
          <cell r="H72">
            <v>24592.99</v>
          </cell>
          <cell r="L72" t="str">
            <v>femme1-agent</v>
          </cell>
          <cell r="M72" t="str">
            <v>femme1-agentNice</v>
          </cell>
          <cell r="N72" t="str">
            <v>-</v>
          </cell>
          <cell r="O72">
            <v>0</v>
          </cell>
          <cell r="P72">
            <v>1</v>
          </cell>
          <cell r="Q72" t="str">
            <v>-</v>
          </cell>
          <cell r="R72" t="str">
            <v>femmeNice</v>
          </cell>
        </row>
        <row r="73">
          <cell r="D73" t="str">
            <v>1-agent</v>
          </cell>
          <cell r="H73">
            <v>26274.04</v>
          </cell>
          <cell r="L73" t="str">
            <v>femme1-agent</v>
          </cell>
          <cell r="M73" t="str">
            <v>femme1-agentNice</v>
          </cell>
          <cell r="N73" t="str">
            <v>-</v>
          </cell>
          <cell r="O73">
            <v>0</v>
          </cell>
          <cell r="P73">
            <v>0</v>
          </cell>
          <cell r="Q73" t="str">
            <v>-</v>
          </cell>
          <cell r="R73" t="str">
            <v>femmeNice</v>
          </cell>
        </row>
        <row r="74">
          <cell r="D74" t="str">
            <v>2-maitrise</v>
          </cell>
          <cell r="H74">
            <v>38121.47</v>
          </cell>
          <cell r="L74" t="str">
            <v>homme2-maitrise</v>
          </cell>
          <cell r="M74" t="str">
            <v>homme2-maitriseNice</v>
          </cell>
          <cell r="N74" t="str">
            <v>-</v>
          </cell>
          <cell r="O74">
            <v>0</v>
          </cell>
          <cell r="P74">
            <v>0</v>
          </cell>
          <cell r="Q74">
            <v>38121.47</v>
          </cell>
          <cell r="R74" t="str">
            <v>hommeNice</v>
          </cell>
        </row>
        <row r="75">
          <cell r="D75" t="str">
            <v>1-agent</v>
          </cell>
          <cell r="H75">
            <v>28310.720000000001</v>
          </cell>
          <cell r="L75" t="str">
            <v>homme1-agent</v>
          </cell>
          <cell r="M75" t="str">
            <v>homme1-agentParis</v>
          </cell>
          <cell r="N75" t="str">
            <v>-</v>
          </cell>
          <cell r="O75">
            <v>0</v>
          </cell>
          <cell r="P75">
            <v>0</v>
          </cell>
          <cell r="Q75" t="str">
            <v>-</v>
          </cell>
          <cell r="R75" t="str">
            <v>hommeParis</v>
          </cell>
        </row>
        <row r="76">
          <cell r="D76" t="str">
            <v>1-agent</v>
          </cell>
          <cell r="H76">
            <v>25672.48</v>
          </cell>
          <cell r="L76" t="str">
            <v>femme1-agent</v>
          </cell>
          <cell r="M76" t="str">
            <v>femme1-agentParis</v>
          </cell>
          <cell r="N76" t="str">
            <v>-</v>
          </cell>
          <cell r="O76">
            <v>0</v>
          </cell>
          <cell r="P76">
            <v>0</v>
          </cell>
          <cell r="Q76" t="str">
            <v>-</v>
          </cell>
          <cell r="R76" t="str">
            <v>femmeParis</v>
          </cell>
        </row>
        <row r="77">
          <cell r="D77" t="str">
            <v>1-agent</v>
          </cell>
          <cell r="H77">
            <v>23924.71</v>
          </cell>
          <cell r="L77" t="str">
            <v>femme1-agent</v>
          </cell>
          <cell r="M77" t="str">
            <v>femme1-agentNice</v>
          </cell>
          <cell r="N77" t="str">
            <v>-</v>
          </cell>
          <cell r="O77">
            <v>0</v>
          </cell>
          <cell r="P77">
            <v>1</v>
          </cell>
          <cell r="Q77" t="str">
            <v>-</v>
          </cell>
          <cell r="R77" t="str">
            <v>femmeNice</v>
          </cell>
        </row>
        <row r="78">
          <cell r="D78" t="str">
            <v>1-agent</v>
          </cell>
          <cell r="H78">
            <v>27182.66</v>
          </cell>
          <cell r="L78" t="str">
            <v>femme1-agent</v>
          </cell>
          <cell r="M78" t="str">
            <v>femme1-agentParis</v>
          </cell>
          <cell r="N78" t="str">
            <v>-</v>
          </cell>
          <cell r="O78">
            <v>0</v>
          </cell>
          <cell r="P78">
            <v>0</v>
          </cell>
          <cell r="Q78" t="str">
            <v>-</v>
          </cell>
          <cell r="R78" t="str">
            <v>femmeParis</v>
          </cell>
        </row>
        <row r="79">
          <cell r="D79" t="str">
            <v>1-agent</v>
          </cell>
          <cell r="H79">
            <v>28112.83</v>
          </cell>
          <cell r="L79" t="str">
            <v>femme1-agent</v>
          </cell>
          <cell r="M79" t="str">
            <v>femme1-agentParis</v>
          </cell>
          <cell r="N79" t="str">
            <v>-</v>
          </cell>
          <cell r="O79">
            <v>0</v>
          </cell>
          <cell r="P79">
            <v>0</v>
          </cell>
          <cell r="Q79" t="str">
            <v>-</v>
          </cell>
          <cell r="R79" t="str">
            <v>femmeParis</v>
          </cell>
        </row>
        <row r="80">
          <cell r="D80" t="str">
            <v>1-agent</v>
          </cell>
          <cell r="H80">
            <v>29179.85</v>
          </cell>
          <cell r="L80" t="str">
            <v>homme1-agent</v>
          </cell>
          <cell r="M80" t="str">
            <v>homme1-agentNice</v>
          </cell>
          <cell r="N80" t="str">
            <v>-</v>
          </cell>
          <cell r="O80">
            <v>0</v>
          </cell>
          <cell r="P80">
            <v>0</v>
          </cell>
          <cell r="Q80" t="str">
            <v>-</v>
          </cell>
          <cell r="R80" t="str">
            <v>hommeNice</v>
          </cell>
        </row>
        <row r="81">
          <cell r="D81" t="str">
            <v>4-cadre supérieur</v>
          </cell>
          <cell r="H81">
            <v>87000</v>
          </cell>
          <cell r="L81" t="str">
            <v>homme4-cadre supérieur</v>
          </cell>
          <cell r="M81" t="str">
            <v>homme4-cadre supérieurParis</v>
          </cell>
          <cell r="N81">
            <v>24809</v>
          </cell>
          <cell r="O81">
            <v>0</v>
          </cell>
          <cell r="P81">
            <v>0</v>
          </cell>
          <cell r="Q81">
            <v>87000</v>
          </cell>
          <cell r="R81" t="str">
            <v>hommeParis</v>
          </cell>
        </row>
        <row r="82">
          <cell r="D82" t="str">
            <v>1-agent</v>
          </cell>
          <cell r="H82">
            <v>21659.919999999998</v>
          </cell>
          <cell r="L82" t="str">
            <v>femme1-agent</v>
          </cell>
          <cell r="M82" t="str">
            <v>femme1-agentNice</v>
          </cell>
          <cell r="N82" t="str">
            <v>-</v>
          </cell>
          <cell r="O82">
            <v>0</v>
          </cell>
          <cell r="P82">
            <v>1</v>
          </cell>
          <cell r="Q82" t="str">
            <v>-</v>
          </cell>
          <cell r="R82" t="str">
            <v>femmeNice</v>
          </cell>
        </row>
        <row r="83">
          <cell r="D83" t="str">
            <v>1-agent</v>
          </cell>
          <cell r="H83">
            <v>22779.11</v>
          </cell>
          <cell r="L83" t="str">
            <v>femme1-agent</v>
          </cell>
          <cell r="M83" t="str">
            <v>femme1-agentNice</v>
          </cell>
          <cell r="N83" t="str">
            <v>-</v>
          </cell>
          <cell r="O83">
            <v>0</v>
          </cell>
          <cell r="P83">
            <v>1</v>
          </cell>
          <cell r="Q83" t="str">
            <v>-</v>
          </cell>
          <cell r="R83" t="str">
            <v>femmeNice</v>
          </cell>
        </row>
        <row r="84">
          <cell r="D84" t="str">
            <v>1-agent</v>
          </cell>
          <cell r="H84">
            <v>25321.49</v>
          </cell>
          <cell r="L84" t="str">
            <v>femme1-agent</v>
          </cell>
          <cell r="M84" t="str">
            <v>femme1-agentParis</v>
          </cell>
          <cell r="N84" t="str">
            <v>-</v>
          </cell>
          <cell r="O84">
            <v>0</v>
          </cell>
          <cell r="P84">
            <v>0</v>
          </cell>
          <cell r="Q84" t="str">
            <v>-</v>
          </cell>
          <cell r="R84" t="str">
            <v>femmeParis</v>
          </cell>
        </row>
        <row r="85">
          <cell r="D85" t="str">
            <v>3-cadre</v>
          </cell>
          <cell r="H85">
            <v>45178.080000000002</v>
          </cell>
          <cell r="L85" t="str">
            <v>femme3-cadre</v>
          </cell>
          <cell r="M85" t="str">
            <v>femme3-cadreParis</v>
          </cell>
          <cell r="N85" t="str">
            <v>-</v>
          </cell>
          <cell r="O85">
            <v>1</v>
          </cell>
          <cell r="P85">
            <v>0</v>
          </cell>
          <cell r="Q85">
            <v>45178.080000000002</v>
          </cell>
          <cell r="R85" t="str">
            <v>femmeParis</v>
          </cell>
        </row>
        <row r="86">
          <cell r="D86" t="str">
            <v>1-agent</v>
          </cell>
          <cell r="H86">
            <v>23611.360000000001</v>
          </cell>
          <cell r="L86" t="str">
            <v>femme1-agent</v>
          </cell>
          <cell r="M86" t="str">
            <v>femme1-agentStrasbourg</v>
          </cell>
          <cell r="N86" t="str">
            <v>-</v>
          </cell>
          <cell r="O86">
            <v>0</v>
          </cell>
          <cell r="P86">
            <v>1</v>
          </cell>
          <cell r="Q86" t="str">
            <v>-</v>
          </cell>
          <cell r="R86" t="str">
            <v>femmeStrasbourg</v>
          </cell>
        </row>
        <row r="87">
          <cell r="D87" t="str">
            <v>1-agent</v>
          </cell>
          <cell r="H87">
            <v>24482.34</v>
          </cell>
          <cell r="L87" t="str">
            <v>femme1-agent</v>
          </cell>
          <cell r="M87" t="str">
            <v>femme1-agentParis</v>
          </cell>
          <cell r="N87" t="str">
            <v>-</v>
          </cell>
          <cell r="O87">
            <v>0</v>
          </cell>
          <cell r="P87">
            <v>1</v>
          </cell>
          <cell r="Q87" t="str">
            <v>-</v>
          </cell>
          <cell r="R87" t="str">
            <v>femmeParis</v>
          </cell>
        </row>
        <row r="88">
          <cell r="D88" t="str">
            <v>1-agent</v>
          </cell>
          <cell r="H88">
            <v>24623.360000000001</v>
          </cell>
          <cell r="L88" t="str">
            <v>femme1-agent</v>
          </cell>
          <cell r="M88" t="str">
            <v>femme1-agentNice</v>
          </cell>
          <cell r="N88" t="str">
            <v>-</v>
          </cell>
          <cell r="O88">
            <v>0</v>
          </cell>
          <cell r="P88">
            <v>1</v>
          </cell>
          <cell r="Q88" t="str">
            <v>-</v>
          </cell>
          <cell r="R88" t="str">
            <v>femmeNice</v>
          </cell>
        </row>
        <row r="89">
          <cell r="D89" t="str">
            <v>3-cadre</v>
          </cell>
          <cell r="H89">
            <v>44590.01</v>
          </cell>
          <cell r="L89" t="str">
            <v>homme3-cadre</v>
          </cell>
          <cell r="M89" t="str">
            <v>homme3-cadreNice</v>
          </cell>
          <cell r="N89" t="str">
            <v>-</v>
          </cell>
          <cell r="O89">
            <v>0</v>
          </cell>
          <cell r="P89">
            <v>0</v>
          </cell>
          <cell r="Q89">
            <v>44590.01</v>
          </cell>
          <cell r="R89" t="str">
            <v>hommeNice</v>
          </cell>
        </row>
        <row r="90">
          <cell r="D90" t="str">
            <v>2-maitrise</v>
          </cell>
          <cell r="H90">
            <v>25554.58</v>
          </cell>
          <cell r="L90" t="str">
            <v>homme2-maitrise</v>
          </cell>
          <cell r="M90" t="str">
            <v>homme2-maitriseParis</v>
          </cell>
          <cell r="N90" t="str">
            <v>-</v>
          </cell>
          <cell r="O90">
            <v>0</v>
          </cell>
          <cell r="P90">
            <v>0</v>
          </cell>
          <cell r="Q90">
            <v>25554.58</v>
          </cell>
          <cell r="R90" t="str">
            <v>hommeParis</v>
          </cell>
        </row>
        <row r="91">
          <cell r="D91" t="str">
            <v>1-agent</v>
          </cell>
          <cell r="H91">
            <v>25381.22</v>
          </cell>
          <cell r="L91" t="str">
            <v>homme1-agent</v>
          </cell>
          <cell r="M91" t="str">
            <v>homme1-agentNice</v>
          </cell>
          <cell r="N91" t="str">
            <v>-</v>
          </cell>
          <cell r="O91">
            <v>0</v>
          </cell>
          <cell r="P91">
            <v>0</v>
          </cell>
          <cell r="Q91" t="str">
            <v>-</v>
          </cell>
          <cell r="R91" t="str">
            <v>hommeNice</v>
          </cell>
        </row>
        <row r="92">
          <cell r="D92" t="str">
            <v>3-cadre</v>
          </cell>
          <cell r="H92">
            <v>44364.74</v>
          </cell>
          <cell r="L92" t="str">
            <v>femme3-cadre</v>
          </cell>
          <cell r="M92" t="str">
            <v>femme3-cadreNice</v>
          </cell>
          <cell r="N92" t="str">
            <v>-</v>
          </cell>
          <cell r="O92">
            <v>1</v>
          </cell>
          <cell r="P92">
            <v>0</v>
          </cell>
          <cell r="Q92">
            <v>44364.74</v>
          </cell>
          <cell r="R92" t="str">
            <v>femmeNice</v>
          </cell>
        </row>
        <row r="93">
          <cell r="D93" t="str">
            <v>1-agent</v>
          </cell>
          <cell r="H93">
            <v>25883.11</v>
          </cell>
          <cell r="L93" t="str">
            <v>femme1-agent</v>
          </cell>
          <cell r="M93" t="str">
            <v>femme1-agentNice</v>
          </cell>
          <cell r="N93" t="str">
            <v>-</v>
          </cell>
          <cell r="O93">
            <v>0</v>
          </cell>
          <cell r="P93">
            <v>0</v>
          </cell>
          <cell r="Q93" t="str">
            <v>-</v>
          </cell>
          <cell r="R93" t="str">
            <v>femmeNice</v>
          </cell>
        </row>
        <row r="94">
          <cell r="D94" t="str">
            <v>1-agent</v>
          </cell>
          <cell r="H94">
            <v>19502.82</v>
          </cell>
          <cell r="L94" t="str">
            <v>homme1-agent</v>
          </cell>
          <cell r="M94" t="str">
            <v>homme1-agentNice</v>
          </cell>
          <cell r="N94" t="str">
            <v>-</v>
          </cell>
          <cell r="O94">
            <v>0</v>
          </cell>
          <cell r="P94">
            <v>0</v>
          </cell>
          <cell r="Q94" t="str">
            <v>-</v>
          </cell>
          <cell r="R94" t="str">
            <v>hommeNice</v>
          </cell>
        </row>
        <row r="95">
          <cell r="D95" t="str">
            <v>4-cadre supérieur</v>
          </cell>
          <cell r="H95">
            <v>98847.93</v>
          </cell>
          <cell r="L95" t="str">
            <v>homme4-cadre supérieur</v>
          </cell>
          <cell r="M95" t="str">
            <v>homme4-cadre supérieurNice</v>
          </cell>
          <cell r="N95">
            <v>23056</v>
          </cell>
          <cell r="O95">
            <v>0</v>
          </cell>
          <cell r="P95">
            <v>0</v>
          </cell>
          <cell r="Q95">
            <v>98847.93</v>
          </cell>
          <cell r="R95" t="str">
            <v>hommeNice</v>
          </cell>
        </row>
        <row r="96">
          <cell r="D96" t="str">
            <v>1-agent</v>
          </cell>
          <cell r="H96">
            <v>26314.34</v>
          </cell>
          <cell r="L96" t="str">
            <v>femme1-agent</v>
          </cell>
          <cell r="M96" t="str">
            <v>femme1-agentParis</v>
          </cell>
          <cell r="N96" t="str">
            <v>-</v>
          </cell>
          <cell r="O96">
            <v>0</v>
          </cell>
          <cell r="P96">
            <v>0</v>
          </cell>
          <cell r="Q96" t="str">
            <v>-</v>
          </cell>
          <cell r="R96" t="str">
            <v>femmeParis</v>
          </cell>
        </row>
        <row r="97">
          <cell r="D97" t="str">
            <v>2-maitrise</v>
          </cell>
          <cell r="H97">
            <v>27905.19</v>
          </cell>
          <cell r="L97" t="str">
            <v>femme2-maitrise</v>
          </cell>
          <cell r="M97" t="str">
            <v>femme2-maitriseParis</v>
          </cell>
          <cell r="N97" t="str">
            <v>-</v>
          </cell>
          <cell r="O97">
            <v>0</v>
          </cell>
          <cell r="P97">
            <v>0</v>
          </cell>
          <cell r="Q97">
            <v>27905.19</v>
          </cell>
          <cell r="R97" t="str">
            <v>femmeParis</v>
          </cell>
        </row>
        <row r="98">
          <cell r="D98" t="str">
            <v>1-agent</v>
          </cell>
          <cell r="H98">
            <v>29056.19</v>
          </cell>
          <cell r="L98" t="str">
            <v>femme1-agent</v>
          </cell>
          <cell r="M98" t="str">
            <v>femme1-agentParis</v>
          </cell>
          <cell r="N98" t="str">
            <v>-</v>
          </cell>
          <cell r="O98">
            <v>0</v>
          </cell>
          <cell r="P98">
            <v>0</v>
          </cell>
          <cell r="Q98" t="str">
            <v>-</v>
          </cell>
          <cell r="R98" t="str">
            <v>femmeParis</v>
          </cell>
        </row>
        <row r="99">
          <cell r="D99" t="str">
            <v>3-cadre</v>
          </cell>
          <cell r="H99">
            <v>47525.79</v>
          </cell>
          <cell r="L99" t="str">
            <v>homme3-cadre</v>
          </cell>
          <cell r="M99" t="str">
            <v>homme3-cadreParis</v>
          </cell>
          <cell r="N99" t="str">
            <v>-</v>
          </cell>
          <cell r="O99">
            <v>0</v>
          </cell>
          <cell r="P99">
            <v>0</v>
          </cell>
          <cell r="Q99">
            <v>47525.79</v>
          </cell>
          <cell r="R99" t="str">
            <v>hommeParis</v>
          </cell>
        </row>
        <row r="100">
          <cell r="D100" t="str">
            <v>1-agent</v>
          </cell>
          <cell r="H100">
            <v>24648.16</v>
          </cell>
          <cell r="L100" t="str">
            <v>femme1-agent</v>
          </cell>
          <cell r="M100" t="str">
            <v>femme1-agentParis</v>
          </cell>
          <cell r="N100" t="str">
            <v>-</v>
          </cell>
          <cell r="O100">
            <v>0</v>
          </cell>
          <cell r="P100">
            <v>1</v>
          </cell>
          <cell r="Q100" t="str">
            <v>-</v>
          </cell>
          <cell r="R100" t="str">
            <v>femmeParis</v>
          </cell>
        </row>
        <row r="101">
          <cell r="D101" t="str">
            <v>1-agent</v>
          </cell>
          <cell r="H101">
            <v>22645.7</v>
          </cell>
          <cell r="L101" t="str">
            <v>femme1-agent</v>
          </cell>
          <cell r="M101" t="str">
            <v>femme1-agentNice</v>
          </cell>
          <cell r="N101" t="str">
            <v>-</v>
          </cell>
          <cell r="O101">
            <v>0</v>
          </cell>
          <cell r="P101">
            <v>1</v>
          </cell>
          <cell r="Q101" t="str">
            <v>-</v>
          </cell>
          <cell r="R101" t="str">
            <v>femmeNice</v>
          </cell>
        </row>
        <row r="102">
          <cell r="D102" t="str">
            <v>4-cadre supérieur</v>
          </cell>
          <cell r="H102">
            <v>85762.08</v>
          </cell>
          <cell r="L102" t="str">
            <v>homme4-cadre supérieur</v>
          </cell>
          <cell r="M102" t="str">
            <v>homme4-cadre supérieurNice</v>
          </cell>
          <cell r="N102">
            <v>23032</v>
          </cell>
          <cell r="O102">
            <v>0</v>
          </cell>
          <cell r="P102">
            <v>0</v>
          </cell>
          <cell r="Q102">
            <v>85762.08</v>
          </cell>
          <cell r="R102" t="str">
            <v>hommeNice</v>
          </cell>
        </row>
        <row r="103">
          <cell r="D103" t="str">
            <v>1-agent</v>
          </cell>
          <cell r="H103">
            <v>24165.35</v>
          </cell>
          <cell r="L103" t="str">
            <v>femme1-agent</v>
          </cell>
          <cell r="M103" t="str">
            <v>femme1-agentNice</v>
          </cell>
          <cell r="N103" t="str">
            <v>-</v>
          </cell>
          <cell r="O103">
            <v>0</v>
          </cell>
          <cell r="P103">
            <v>1</v>
          </cell>
          <cell r="Q103" t="str">
            <v>-</v>
          </cell>
          <cell r="R103" t="str">
            <v>femmeNice</v>
          </cell>
        </row>
        <row r="104">
          <cell r="D104" t="str">
            <v>4-cadre supérieur</v>
          </cell>
          <cell r="H104">
            <v>91608.38</v>
          </cell>
          <cell r="L104" t="str">
            <v>femme4-cadre supérieur</v>
          </cell>
          <cell r="M104" t="str">
            <v>femme4-cadre supérieurParis</v>
          </cell>
          <cell r="N104">
            <v>22037</v>
          </cell>
          <cell r="O104">
            <v>1</v>
          </cell>
          <cell r="P104">
            <v>0</v>
          </cell>
          <cell r="Q104">
            <v>91608.38</v>
          </cell>
          <cell r="R104" t="str">
            <v>femmeParis</v>
          </cell>
        </row>
        <row r="105">
          <cell r="D105" t="str">
            <v>3-cadre</v>
          </cell>
          <cell r="H105">
            <v>40602.15</v>
          </cell>
          <cell r="L105" t="str">
            <v>femme3-cadre</v>
          </cell>
          <cell r="M105" t="str">
            <v>femme3-cadreStrasbourg</v>
          </cell>
          <cell r="N105" t="str">
            <v>-</v>
          </cell>
          <cell r="O105">
            <v>1</v>
          </cell>
          <cell r="P105">
            <v>0</v>
          </cell>
          <cell r="Q105">
            <v>40602.15</v>
          </cell>
          <cell r="R105" t="str">
            <v>femmeStrasbourg</v>
          </cell>
        </row>
        <row r="106">
          <cell r="D106" t="str">
            <v>2-maitrise</v>
          </cell>
          <cell r="H106">
            <v>32472.59</v>
          </cell>
          <cell r="L106" t="str">
            <v>femme2-maitrise</v>
          </cell>
          <cell r="M106" t="str">
            <v>femme2-maitriseNice</v>
          </cell>
          <cell r="N106" t="str">
            <v>-</v>
          </cell>
          <cell r="O106">
            <v>0</v>
          </cell>
          <cell r="P106">
            <v>0</v>
          </cell>
          <cell r="Q106">
            <v>32472.59</v>
          </cell>
          <cell r="R106" t="str">
            <v>femmeNice</v>
          </cell>
        </row>
        <row r="107">
          <cell r="D107" t="str">
            <v>3-cadre</v>
          </cell>
          <cell r="H107">
            <v>48234.6</v>
          </cell>
          <cell r="L107" t="str">
            <v>femme3-cadre</v>
          </cell>
          <cell r="M107" t="str">
            <v>femme3-cadreParis</v>
          </cell>
          <cell r="N107" t="str">
            <v>-</v>
          </cell>
          <cell r="O107">
            <v>1</v>
          </cell>
          <cell r="P107">
            <v>0</v>
          </cell>
          <cell r="Q107">
            <v>48234.6</v>
          </cell>
          <cell r="R107" t="str">
            <v>femmeParis</v>
          </cell>
        </row>
        <row r="108">
          <cell r="D108" t="str">
            <v>4-cadre supérieur</v>
          </cell>
          <cell r="H108">
            <v>87286.34</v>
          </cell>
          <cell r="L108" t="str">
            <v>homme4-cadre supérieur</v>
          </cell>
          <cell r="M108" t="str">
            <v>homme4-cadre supérieurParis</v>
          </cell>
          <cell r="N108">
            <v>25857</v>
          </cell>
          <cell r="O108">
            <v>0</v>
          </cell>
          <cell r="P108">
            <v>0</v>
          </cell>
          <cell r="Q108">
            <v>87286.34</v>
          </cell>
          <cell r="R108" t="str">
            <v>hommeParis</v>
          </cell>
        </row>
        <row r="109">
          <cell r="D109" t="str">
            <v>2-maitrise</v>
          </cell>
          <cell r="H109">
            <v>30419.17</v>
          </cell>
          <cell r="L109" t="str">
            <v>femme2-maitrise</v>
          </cell>
          <cell r="M109" t="str">
            <v>femme2-maitriseParis</v>
          </cell>
          <cell r="N109" t="str">
            <v>-</v>
          </cell>
          <cell r="O109">
            <v>0</v>
          </cell>
          <cell r="P109">
            <v>0</v>
          </cell>
          <cell r="Q109">
            <v>30419.17</v>
          </cell>
          <cell r="R109" t="str">
            <v>femmeParis</v>
          </cell>
        </row>
        <row r="110">
          <cell r="D110" t="str">
            <v>1-agent</v>
          </cell>
          <cell r="H110">
            <v>23320.01</v>
          </cell>
          <cell r="L110" t="str">
            <v>femme1-agent</v>
          </cell>
          <cell r="M110" t="str">
            <v>femme1-agentNice</v>
          </cell>
          <cell r="N110" t="str">
            <v>-</v>
          </cell>
          <cell r="O110">
            <v>0</v>
          </cell>
          <cell r="P110">
            <v>1</v>
          </cell>
          <cell r="Q110" t="str">
            <v>-</v>
          </cell>
          <cell r="R110" t="str">
            <v>femmeNice</v>
          </cell>
        </row>
        <row r="111">
          <cell r="D111" t="str">
            <v>1-agent</v>
          </cell>
          <cell r="H111">
            <v>28648.61</v>
          </cell>
          <cell r="L111" t="str">
            <v>homme1-agent</v>
          </cell>
          <cell r="M111" t="str">
            <v>homme1-agentNice</v>
          </cell>
          <cell r="N111" t="str">
            <v>-</v>
          </cell>
          <cell r="O111">
            <v>0</v>
          </cell>
          <cell r="P111">
            <v>0</v>
          </cell>
          <cell r="Q111" t="str">
            <v>-</v>
          </cell>
          <cell r="R111" t="str">
            <v>hommeNice</v>
          </cell>
        </row>
        <row r="112">
          <cell r="D112" t="str">
            <v>4-cadre supérieur</v>
          </cell>
          <cell r="H112">
            <v>110105.06</v>
          </cell>
          <cell r="L112" t="str">
            <v>homme4-cadre supérieur</v>
          </cell>
          <cell r="M112" t="str">
            <v>homme4-cadre supérieurLille</v>
          </cell>
          <cell r="N112">
            <v>23487</v>
          </cell>
          <cell r="O112">
            <v>0</v>
          </cell>
          <cell r="P112">
            <v>0</v>
          </cell>
          <cell r="Q112">
            <v>110105.06</v>
          </cell>
          <cell r="R112" t="str">
            <v>hommeLille</v>
          </cell>
        </row>
        <row r="113">
          <cell r="D113" t="str">
            <v>2-maitrise</v>
          </cell>
          <cell r="H113">
            <v>25554.58</v>
          </cell>
          <cell r="L113" t="str">
            <v>homme2-maitrise</v>
          </cell>
          <cell r="M113" t="str">
            <v>homme2-maitriseStrasbourg</v>
          </cell>
          <cell r="N113" t="str">
            <v>-</v>
          </cell>
          <cell r="O113">
            <v>0</v>
          </cell>
          <cell r="P113">
            <v>0</v>
          </cell>
          <cell r="Q113">
            <v>25554.58</v>
          </cell>
          <cell r="R113" t="str">
            <v>hommeStrasbourg</v>
          </cell>
        </row>
        <row r="114">
          <cell r="D114" t="str">
            <v>3-cadre</v>
          </cell>
          <cell r="H114">
            <v>46403.42</v>
          </cell>
          <cell r="L114" t="str">
            <v>homme3-cadre</v>
          </cell>
          <cell r="M114" t="str">
            <v>homme3-cadreNice</v>
          </cell>
          <cell r="N114" t="str">
            <v>-</v>
          </cell>
          <cell r="O114">
            <v>0</v>
          </cell>
          <cell r="P114">
            <v>0</v>
          </cell>
          <cell r="Q114">
            <v>46403.42</v>
          </cell>
          <cell r="R114" t="str">
            <v>hommeNice</v>
          </cell>
        </row>
        <row r="115">
          <cell r="D115" t="str">
            <v>1-agent</v>
          </cell>
          <cell r="H115">
            <v>21006.67</v>
          </cell>
          <cell r="L115" t="str">
            <v>femme1-agent</v>
          </cell>
          <cell r="M115" t="str">
            <v>femme1-agentNice</v>
          </cell>
          <cell r="N115" t="str">
            <v>-</v>
          </cell>
          <cell r="O115">
            <v>0</v>
          </cell>
          <cell r="P115">
            <v>1</v>
          </cell>
          <cell r="Q115" t="str">
            <v>-</v>
          </cell>
          <cell r="R115" t="str">
            <v>femmeNice</v>
          </cell>
        </row>
        <row r="116">
          <cell r="D116" t="str">
            <v>4-cadre supérieur</v>
          </cell>
          <cell r="H116">
            <v>87696.24</v>
          </cell>
          <cell r="L116" t="str">
            <v>homme4-cadre supérieur</v>
          </cell>
          <cell r="M116" t="str">
            <v>homme4-cadre supérieurNice</v>
          </cell>
          <cell r="N116">
            <v>27065</v>
          </cell>
          <cell r="O116">
            <v>0</v>
          </cell>
          <cell r="P116">
            <v>0</v>
          </cell>
          <cell r="Q116">
            <v>87696.24</v>
          </cell>
          <cell r="R116" t="str">
            <v>hommeNice</v>
          </cell>
        </row>
        <row r="117">
          <cell r="D117" t="str">
            <v>2-maitrise</v>
          </cell>
          <cell r="H117">
            <v>26924.55</v>
          </cell>
          <cell r="L117" t="str">
            <v>femme2-maitrise</v>
          </cell>
          <cell r="M117" t="str">
            <v>femme2-maitriseParis</v>
          </cell>
          <cell r="N117" t="str">
            <v>-</v>
          </cell>
          <cell r="O117">
            <v>0</v>
          </cell>
          <cell r="P117">
            <v>0</v>
          </cell>
          <cell r="Q117">
            <v>26924.55</v>
          </cell>
          <cell r="R117" t="str">
            <v>femmeParis</v>
          </cell>
        </row>
        <row r="118">
          <cell r="D118" t="str">
            <v>1-agent</v>
          </cell>
          <cell r="H118">
            <v>26942.28</v>
          </cell>
          <cell r="L118" t="str">
            <v>homme1-agent</v>
          </cell>
          <cell r="M118" t="str">
            <v>homme1-agentParis</v>
          </cell>
          <cell r="N118" t="str">
            <v>-</v>
          </cell>
          <cell r="O118">
            <v>0</v>
          </cell>
          <cell r="P118">
            <v>0</v>
          </cell>
          <cell r="Q118" t="str">
            <v>-</v>
          </cell>
          <cell r="R118" t="str">
            <v>hommeParis</v>
          </cell>
        </row>
        <row r="119">
          <cell r="D119" t="str">
            <v>1-agent</v>
          </cell>
          <cell r="H119">
            <v>25987.75</v>
          </cell>
          <cell r="L119" t="str">
            <v>femme1-agent</v>
          </cell>
          <cell r="M119" t="str">
            <v>femme1-agentNice</v>
          </cell>
          <cell r="N119" t="str">
            <v>-</v>
          </cell>
          <cell r="O119">
            <v>0</v>
          </cell>
          <cell r="P119">
            <v>0</v>
          </cell>
          <cell r="Q119" t="str">
            <v>-</v>
          </cell>
          <cell r="R119" t="str">
            <v>femmeNice</v>
          </cell>
        </row>
        <row r="120">
          <cell r="D120" t="str">
            <v>1-agent</v>
          </cell>
          <cell r="H120">
            <v>26119.1</v>
          </cell>
          <cell r="L120" t="str">
            <v>femme1-agent</v>
          </cell>
          <cell r="M120" t="str">
            <v>femme1-agentParis</v>
          </cell>
          <cell r="N120" t="str">
            <v>-</v>
          </cell>
          <cell r="O120">
            <v>0</v>
          </cell>
          <cell r="P120">
            <v>0</v>
          </cell>
          <cell r="Q120" t="str">
            <v>-</v>
          </cell>
          <cell r="R120" t="str">
            <v>femmeParis</v>
          </cell>
        </row>
        <row r="121">
          <cell r="D121" t="str">
            <v>1-agent</v>
          </cell>
          <cell r="H121">
            <v>26623.7</v>
          </cell>
          <cell r="L121" t="str">
            <v>femme1-agent</v>
          </cell>
          <cell r="M121" t="str">
            <v>femme1-agentNice</v>
          </cell>
          <cell r="N121" t="str">
            <v>-</v>
          </cell>
          <cell r="O121">
            <v>0</v>
          </cell>
          <cell r="P121">
            <v>0</v>
          </cell>
          <cell r="Q121" t="str">
            <v>-</v>
          </cell>
          <cell r="R121" t="str">
            <v>femmeNice</v>
          </cell>
        </row>
        <row r="122">
          <cell r="D122" t="str">
            <v>2-maitrise</v>
          </cell>
          <cell r="H122">
            <v>40924.699999999997</v>
          </cell>
          <cell r="L122" t="str">
            <v>homme2-maitrise</v>
          </cell>
          <cell r="M122" t="str">
            <v>homme2-maitriseNice</v>
          </cell>
          <cell r="N122" t="str">
            <v>-</v>
          </cell>
          <cell r="O122">
            <v>0</v>
          </cell>
          <cell r="P122">
            <v>0</v>
          </cell>
          <cell r="Q122">
            <v>40924.699999999997</v>
          </cell>
          <cell r="R122" t="str">
            <v>hommeNice</v>
          </cell>
        </row>
        <row r="123">
          <cell r="D123" t="str">
            <v>1-agent</v>
          </cell>
          <cell r="H123">
            <v>29196.98</v>
          </cell>
          <cell r="L123" t="str">
            <v>homme1-agent</v>
          </cell>
          <cell r="M123" t="str">
            <v>homme1-agentNice</v>
          </cell>
          <cell r="N123" t="str">
            <v>-</v>
          </cell>
          <cell r="O123">
            <v>0</v>
          </cell>
          <cell r="P123">
            <v>0</v>
          </cell>
          <cell r="Q123" t="str">
            <v>-</v>
          </cell>
          <cell r="R123" t="str">
            <v>hommeNice</v>
          </cell>
        </row>
        <row r="124">
          <cell r="D124" t="str">
            <v>1-agent</v>
          </cell>
          <cell r="H124">
            <v>23910.28</v>
          </cell>
          <cell r="L124" t="str">
            <v>femme1-agent</v>
          </cell>
          <cell r="M124" t="str">
            <v>femme1-agentNice</v>
          </cell>
          <cell r="N124" t="str">
            <v>-</v>
          </cell>
          <cell r="O124">
            <v>0</v>
          </cell>
          <cell r="P124">
            <v>1</v>
          </cell>
          <cell r="Q124" t="str">
            <v>-</v>
          </cell>
          <cell r="R124" t="str">
            <v>femmeNice</v>
          </cell>
        </row>
        <row r="125">
          <cell r="D125" t="str">
            <v>1-agent</v>
          </cell>
          <cell r="H125">
            <v>23757.38</v>
          </cell>
          <cell r="L125" t="str">
            <v>femme1-agent</v>
          </cell>
          <cell r="M125" t="str">
            <v>femme1-agentNice</v>
          </cell>
          <cell r="N125" t="str">
            <v>-</v>
          </cell>
          <cell r="O125">
            <v>0</v>
          </cell>
          <cell r="P125">
            <v>1</v>
          </cell>
          <cell r="Q125" t="str">
            <v>-</v>
          </cell>
          <cell r="R125" t="str">
            <v>femmeNice</v>
          </cell>
        </row>
        <row r="126">
          <cell r="D126" t="str">
            <v>2-maitrise</v>
          </cell>
          <cell r="H126">
            <v>38141.879999999997</v>
          </cell>
          <cell r="L126" t="str">
            <v>homme2-maitrise</v>
          </cell>
          <cell r="M126" t="str">
            <v>homme2-maitriseNice</v>
          </cell>
          <cell r="N126" t="str">
            <v>-</v>
          </cell>
          <cell r="O126">
            <v>0</v>
          </cell>
          <cell r="P126">
            <v>0</v>
          </cell>
          <cell r="Q126">
            <v>38141.879999999997</v>
          </cell>
          <cell r="R126" t="str">
            <v>hommeNice</v>
          </cell>
        </row>
        <row r="127">
          <cell r="D127" t="str">
            <v>3-cadre</v>
          </cell>
          <cell r="H127">
            <v>41599.53</v>
          </cell>
          <cell r="L127" t="str">
            <v>femme3-cadre</v>
          </cell>
          <cell r="M127" t="str">
            <v>femme3-cadreParis</v>
          </cell>
          <cell r="N127" t="str">
            <v>-</v>
          </cell>
          <cell r="O127">
            <v>1</v>
          </cell>
          <cell r="P127">
            <v>0</v>
          </cell>
          <cell r="Q127">
            <v>41599.53</v>
          </cell>
          <cell r="R127" t="str">
            <v>femmeParis</v>
          </cell>
        </row>
        <row r="128">
          <cell r="D128" t="str">
            <v>1-agent</v>
          </cell>
          <cell r="H128">
            <v>23209.34</v>
          </cell>
          <cell r="L128" t="str">
            <v>femme1-agent</v>
          </cell>
          <cell r="M128" t="str">
            <v>femme1-agentNice</v>
          </cell>
          <cell r="N128" t="str">
            <v>-</v>
          </cell>
          <cell r="O128">
            <v>0</v>
          </cell>
          <cell r="P128">
            <v>1</v>
          </cell>
          <cell r="Q128" t="str">
            <v>-</v>
          </cell>
          <cell r="R128" t="str">
            <v>femmeNice</v>
          </cell>
        </row>
        <row r="129">
          <cell r="D129" t="str">
            <v>1-agent</v>
          </cell>
          <cell r="H129">
            <v>22882.92</v>
          </cell>
          <cell r="L129" t="str">
            <v>femme1-agent</v>
          </cell>
          <cell r="M129" t="str">
            <v>femme1-agentNice</v>
          </cell>
          <cell r="N129" t="str">
            <v>-</v>
          </cell>
          <cell r="O129">
            <v>0</v>
          </cell>
          <cell r="P129">
            <v>1</v>
          </cell>
          <cell r="Q129" t="str">
            <v>-</v>
          </cell>
          <cell r="R129" t="str">
            <v>femmeNice</v>
          </cell>
        </row>
        <row r="130">
          <cell r="D130" t="str">
            <v>1-agent</v>
          </cell>
          <cell r="H130">
            <v>23995.19</v>
          </cell>
          <cell r="L130" t="str">
            <v>femme1-agent</v>
          </cell>
          <cell r="M130" t="str">
            <v>femme1-agentNice</v>
          </cell>
          <cell r="N130" t="str">
            <v>-</v>
          </cell>
          <cell r="O130">
            <v>0</v>
          </cell>
          <cell r="P130">
            <v>1</v>
          </cell>
          <cell r="Q130" t="str">
            <v>-</v>
          </cell>
          <cell r="R130" t="str">
            <v>femmeNice</v>
          </cell>
        </row>
        <row r="131">
          <cell r="D131" t="str">
            <v>3-cadre</v>
          </cell>
          <cell r="H131">
            <v>50391.54</v>
          </cell>
          <cell r="L131" t="str">
            <v>femme3-cadre</v>
          </cell>
          <cell r="M131" t="str">
            <v>femme3-cadreParis</v>
          </cell>
          <cell r="N131" t="str">
            <v>-</v>
          </cell>
          <cell r="O131">
            <v>1</v>
          </cell>
          <cell r="P131">
            <v>0</v>
          </cell>
          <cell r="Q131">
            <v>50391.54</v>
          </cell>
          <cell r="R131" t="str">
            <v>femmeParis</v>
          </cell>
        </row>
        <row r="132">
          <cell r="D132" t="str">
            <v>1-agent</v>
          </cell>
          <cell r="H132">
            <v>31181.32</v>
          </cell>
          <cell r="L132" t="str">
            <v>homme1-agent</v>
          </cell>
          <cell r="M132" t="str">
            <v>homme1-agentNice</v>
          </cell>
          <cell r="N132" t="str">
            <v>-</v>
          </cell>
          <cell r="O132">
            <v>0</v>
          </cell>
          <cell r="P132">
            <v>0</v>
          </cell>
          <cell r="Q132" t="str">
            <v>-</v>
          </cell>
          <cell r="R132" t="str">
            <v>hommeNice</v>
          </cell>
        </row>
        <row r="133">
          <cell r="D133" t="str">
            <v>2-maitrise</v>
          </cell>
          <cell r="H133">
            <v>33063.879999999997</v>
          </cell>
          <cell r="L133" t="str">
            <v>homme2-maitrise</v>
          </cell>
          <cell r="M133" t="str">
            <v>homme2-maitriseNice</v>
          </cell>
          <cell r="N133" t="str">
            <v>-</v>
          </cell>
          <cell r="O133">
            <v>0</v>
          </cell>
          <cell r="P133">
            <v>0</v>
          </cell>
          <cell r="Q133">
            <v>33063.879999999997</v>
          </cell>
          <cell r="R133" t="str">
            <v>hommeNice</v>
          </cell>
        </row>
        <row r="134">
          <cell r="D134" t="str">
            <v>1-agent</v>
          </cell>
          <cell r="H134">
            <v>24226.5</v>
          </cell>
          <cell r="L134" t="str">
            <v>femme1-agent</v>
          </cell>
          <cell r="M134" t="str">
            <v>femme1-agentNice</v>
          </cell>
          <cell r="N134" t="str">
            <v>-</v>
          </cell>
          <cell r="O134">
            <v>0</v>
          </cell>
          <cell r="P134">
            <v>1</v>
          </cell>
          <cell r="Q134" t="str">
            <v>-</v>
          </cell>
          <cell r="R134" t="str">
            <v>femmeNice</v>
          </cell>
        </row>
        <row r="135">
          <cell r="D135" t="str">
            <v>1-agent</v>
          </cell>
          <cell r="H135">
            <v>24234.720000000001</v>
          </cell>
          <cell r="L135" t="str">
            <v>homme1-agent</v>
          </cell>
          <cell r="M135" t="str">
            <v>homme1-agentParis</v>
          </cell>
          <cell r="N135" t="str">
            <v>-</v>
          </cell>
          <cell r="O135">
            <v>0</v>
          </cell>
          <cell r="P135">
            <v>1</v>
          </cell>
          <cell r="Q135" t="str">
            <v>-</v>
          </cell>
          <cell r="R135" t="str">
            <v>hommeParis</v>
          </cell>
        </row>
        <row r="136">
          <cell r="D136" t="str">
            <v>1-agent</v>
          </cell>
          <cell r="H136">
            <v>30383.99</v>
          </cell>
          <cell r="L136" t="str">
            <v>femme1-agent</v>
          </cell>
          <cell r="M136" t="str">
            <v>femme1-agentParis</v>
          </cell>
          <cell r="N136" t="str">
            <v>-</v>
          </cell>
          <cell r="O136">
            <v>0</v>
          </cell>
          <cell r="P136">
            <v>0</v>
          </cell>
          <cell r="Q136" t="str">
            <v>-</v>
          </cell>
          <cell r="R136" t="str">
            <v>femmeParis</v>
          </cell>
        </row>
        <row r="137">
          <cell r="D137" t="str">
            <v>1-agent</v>
          </cell>
          <cell r="H137">
            <v>19907.93</v>
          </cell>
          <cell r="L137" t="str">
            <v>femme1-agent</v>
          </cell>
          <cell r="M137" t="str">
            <v>femme1-agentNice</v>
          </cell>
          <cell r="N137" t="str">
            <v>-</v>
          </cell>
          <cell r="O137">
            <v>0</v>
          </cell>
          <cell r="P137">
            <v>0</v>
          </cell>
          <cell r="Q137" t="str">
            <v>-</v>
          </cell>
          <cell r="R137" t="str">
            <v>femmeNice</v>
          </cell>
        </row>
        <row r="138">
          <cell r="D138" t="str">
            <v>1-agent</v>
          </cell>
          <cell r="H138">
            <v>25040.53</v>
          </cell>
          <cell r="L138" t="str">
            <v>femme1-agent</v>
          </cell>
          <cell r="M138" t="str">
            <v>femme1-agentNice</v>
          </cell>
          <cell r="N138" t="str">
            <v>-</v>
          </cell>
          <cell r="O138">
            <v>0</v>
          </cell>
          <cell r="P138">
            <v>0</v>
          </cell>
          <cell r="Q138" t="str">
            <v>-</v>
          </cell>
          <cell r="R138" t="str">
            <v>femmeNice</v>
          </cell>
        </row>
        <row r="139">
          <cell r="D139" t="str">
            <v>1-agent</v>
          </cell>
          <cell r="H139">
            <v>28023.64</v>
          </cell>
          <cell r="L139" t="str">
            <v>femme1-agent</v>
          </cell>
          <cell r="M139" t="str">
            <v>femme1-agentParis</v>
          </cell>
          <cell r="N139" t="str">
            <v>-</v>
          </cell>
          <cell r="O139">
            <v>0</v>
          </cell>
          <cell r="P139">
            <v>0</v>
          </cell>
          <cell r="Q139" t="str">
            <v>-</v>
          </cell>
          <cell r="R139" t="str">
            <v>femmeParis</v>
          </cell>
        </row>
        <row r="140">
          <cell r="D140" t="str">
            <v>3-cadre</v>
          </cell>
          <cell r="H140">
            <v>56397.05</v>
          </cell>
          <cell r="L140" t="str">
            <v>homme3-cadre</v>
          </cell>
          <cell r="M140" t="str">
            <v>homme3-cadreNice</v>
          </cell>
          <cell r="N140" t="str">
            <v>-</v>
          </cell>
          <cell r="O140">
            <v>0</v>
          </cell>
          <cell r="P140">
            <v>0</v>
          </cell>
          <cell r="Q140">
            <v>56397.05</v>
          </cell>
          <cell r="R140" t="str">
            <v>hommeNice</v>
          </cell>
        </row>
        <row r="141">
          <cell r="D141" t="str">
            <v>1-agent</v>
          </cell>
          <cell r="H141">
            <v>19842.34</v>
          </cell>
          <cell r="L141" t="str">
            <v>femme1-agent</v>
          </cell>
          <cell r="M141" t="str">
            <v>femme1-agentNice</v>
          </cell>
          <cell r="N141" t="str">
            <v>-</v>
          </cell>
          <cell r="O141">
            <v>0</v>
          </cell>
          <cell r="P141">
            <v>0</v>
          </cell>
          <cell r="Q141" t="str">
            <v>-</v>
          </cell>
          <cell r="R141" t="str">
            <v>femmeNice</v>
          </cell>
        </row>
        <row r="142">
          <cell r="D142" t="str">
            <v>1-agent</v>
          </cell>
          <cell r="H142">
            <v>24005.82</v>
          </cell>
          <cell r="L142" t="str">
            <v>femme1-agent</v>
          </cell>
          <cell r="M142" t="str">
            <v>femme1-agentNice</v>
          </cell>
          <cell r="N142" t="str">
            <v>-</v>
          </cell>
          <cell r="O142">
            <v>0</v>
          </cell>
          <cell r="P142">
            <v>1</v>
          </cell>
          <cell r="Q142" t="str">
            <v>-</v>
          </cell>
          <cell r="R142" t="str">
            <v>femmeNice</v>
          </cell>
        </row>
        <row r="143">
          <cell r="D143" t="str">
            <v>1-agent</v>
          </cell>
          <cell r="H143">
            <v>26464.36</v>
          </cell>
          <cell r="L143" t="str">
            <v>femme1-agent</v>
          </cell>
          <cell r="M143" t="str">
            <v>femme1-agentNice</v>
          </cell>
          <cell r="N143" t="str">
            <v>-</v>
          </cell>
          <cell r="O143">
            <v>0</v>
          </cell>
          <cell r="P143">
            <v>0</v>
          </cell>
          <cell r="Q143" t="str">
            <v>-</v>
          </cell>
          <cell r="R143" t="str">
            <v>femmeNice</v>
          </cell>
        </row>
        <row r="144">
          <cell r="D144" t="str">
            <v>3-cadre</v>
          </cell>
          <cell r="H144">
            <v>38918.239999999998</v>
          </cell>
          <cell r="L144" t="str">
            <v>femme3-cadre</v>
          </cell>
          <cell r="M144" t="str">
            <v>femme3-cadreParis</v>
          </cell>
          <cell r="N144" t="str">
            <v>-</v>
          </cell>
          <cell r="O144">
            <v>1</v>
          </cell>
          <cell r="P144">
            <v>0</v>
          </cell>
          <cell r="Q144">
            <v>38918.239999999998</v>
          </cell>
          <cell r="R144" t="str">
            <v>femmeParis</v>
          </cell>
        </row>
        <row r="145">
          <cell r="D145" t="str">
            <v>2-maitrise</v>
          </cell>
          <cell r="H145">
            <v>31448.52</v>
          </cell>
          <cell r="L145" t="str">
            <v>femme2-maitrise</v>
          </cell>
          <cell r="M145" t="str">
            <v>femme2-maitriseParis</v>
          </cell>
          <cell r="N145" t="str">
            <v>-</v>
          </cell>
          <cell r="O145">
            <v>0</v>
          </cell>
          <cell r="P145">
            <v>0</v>
          </cell>
          <cell r="Q145">
            <v>31448.52</v>
          </cell>
          <cell r="R145" t="str">
            <v>femmeParis</v>
          </cell>
        </row>
        <row r="146">
          <cell r="D146" t="str">
            <v>4-cadre supérieur</v>
          </cell>
          <cell r="H146">
            <v>78959.28</v>
          </cell>
          <cell r="L146" t="str">
            <v>femme4-cadre supérieur</v>
          </cell>
          <cell r="M146" t="str">
            <v>femme4-cadre supérieurParis</v>
          </cell>
          <cell r="N146">
            <v>28325</v>
          </cell>
          <cell r="O146">
            <v>1</v>
          </cell>
          <cell r="P146">
            <v>0</v>
          </cell>
          <cell r="Q146">
            <v>78959.28</v>
          </cell>
          <cell r="R146" t="str">
            <v>femmeParis</v>
          </cell>
        </row>
        <row r="147">
          <cell r="D147" t="str">
            <v>1-agent</v>
          </cell>
          <cell r="H147">
            <v>14703.91</v>
          </cell>
          <cell r="L147" t="str">
            <v>homme1-agent</v>
          </cell>
          <cell r="M147" t="str">
            <v>homme1-agentNice</v>
          </cell>
          <cell r="N147" t="str">
            <v>-</v>
          </cell>
          <cell r="O147">
            <v>0</v>
          </cell>
          <cell r="P147">
            <v>0</v>
          </cell>
          <cell r="Q147" t="str">
            <v>-</v>
          </cell>
          <cell r="R147" t="str">
            <v>hommeNice</v>
          </cell>
        </row>
        <row r="148">
          <cell r="D148" t="str">
            <v>3-cadre</v>
          </cell>
          <cell r="H148">
            <v>42157.16</v>
          </cell>
          <cell r="L148" t="str">
            <v>homme3-cadre</v>
          </cell>
          <cell r="M148" t="str">
            <v>homme3-cadreNice</v>
          </cell>
          <cell r="N148" t="str">
            <v>-</v>
          </cell>
          <cell r="O148">
            <v>0</v>
          </cell>
          <cell r="P148">
            <v>0</v>
          </cell>
          <cell r="Q148">
            <v>42157.16</v>
          </cell>
          <cell r="R148" t="str">
            <v>hommeNice</v>
          </cell>
        </row>
        <row r="149">
          <cell r="D149" t="str">
            <v>4-cadre supérieur</v>
          </cell>
          <cell r="H149">
            <v>111160.62</v>
          </cell>
          <cell r="L149" t="str">
            <v>femme4-cadre supérieur</v>
          </cell>
          <cell r="M149" t="str">
            <v>femme4-cadre supérieurNice</v>
          </cell>
          <cell r="N149">
            <v>21184</v>
          </cell>
          <cell r="O149">
            <v>1</v>
          </cell>
          <cell r="P149">
            <v>0</v>
          </cell>
          <cell r="Q149">
            <v>111160.62</v>
          </cell>
          <cell r="R149" t="str">
            <v>femmeNice</v>
          </cell>
        </row>
        <row r="150">
          <cell r="D150" t="str">
            <v>2-maitrise</v>
          </cell>
          <cell r="H150">
            <v>33135.870000000003</v>
          </cell>
          <cell r="L150" t="str">
            <v>homme2-maitrise</v>
          </cell>
          <cell r="M150" t="str">
            <v>homme2-maitriseParis</v>
          </cell>
          <cell r="N150" t="str">
            <v>-</v>
          </cell>
          <cell r="O150">
            <v>0</v>
          </cell>
          <cell r="P150">
            <v>0</v>
          </cell>
          <cell r="Q150">
            <v>33135.870000000003</v>
          </cell>
          <cell r="R150" t="str">
            <v>hommeParis</v>
          </cell>
        </row>
        <row r="151">
          <cell r="D151" t="str">
            <v>2-maitrise</v>
          </cell>
          <cell r="H151">
            <v>30237.83</v>
          </cell>
          <cell r="L151" t="str">
            <v>femme2-maitrise</v>
          </cell>
          <cell r="M151" t="str">
            <v>femme2-maitriseNice</v>
          </cell>
          <cell r="N151" t="str">
            <v>-</v>
          </cell>
          <cell r="O151">
            <v>0</v>
          </cell>
          <cell r="P151">
            <v>0</v>
          </cell>
          <cell r="Q151">
            <v>30237.83</v>
          </cell>
          <cell r="R151" t="str">
            <v>femmeNice</v>
          </cell>
        </row>
        <row r="152">
          <cell r="D152" t="str">
            <v>1-agent</v>
          </cell>
          <cell r="H152">
            <v>30103.26</v>
          </cell>
          <cell r="L152" t="str">
            <v>homme1-agent</v>
          </cell>
          <cell r="M152" t="str">
            <v>homme1-agentNice</v>
          </cell>
          <cell r="N152" t="str">
            <v>-</v>
          </cell>
          <cell r="O152">
            <v>0</v>
          </cell>
          <cell r="P152">
            <v>0</v>
          </cell>
          <cell r="Q152" t="str">
            <v>-</v>
          </cell>
          <cell r="R152" t="str">
            <v>hommeNice</v>
          </cell>
        </row>
        <row r="153">
          <cell r="D153" t="str">
            <v>1-agent</v>
          </cell>
          <cell r="H153">
            <v>25601.89</v>
          </cell>
          <cell r="L153" t="str">
            <v>femme1-agent</v>
          </cell>
          <cell r="M153" t="str">
            <v>femme1-agentParis</v>
          </cell>
          <cell r="N153" t="str">
            <v>-</v>
          </cell>
          <cell r="O153">
            <v>0</v>
          </cell>
          <cell r="P153">
            <v>0</v>
          </cell>
          <cell r="Q153" t="str">
            <v>-</v>
          </cell>
          <cell r="R153" t="str">
            <v>femmeParis</v>
          </cell>
        </row>
        <row r="154">
          <cell r="D154" t="str">
            <v>1-agent</v>
          </cell>
          <cell r="H154">
            <v>30625.69</v>
          </cell>
          <cell r="L154" t="str">
            <v>homme1-agent</v>
          </cell>
          <cell r="M154" t="str">
            <v>homme1-agentNice</v>
          </cell>
          <cell r="N154" t="str">
            <v>-</v>
          </cell>
          <cell r="O154">
            <v>0</v>
          </cell>
          <cell r="P154">
            <v>0</v>
          </cell>
          <cell r="Q154" t="str">
            <v>-</v>
          </cell>
          <cell r="R154" t="str">
            <v>hommeNice</v>
          </cell>
        </row>
        <row r="155">
          <cell r="D155" t="str">
            <v>1-agent</v>
          </cell>
          <cell r="H155">
            <v>23769.279999999999</v>
          </cell>
          <cell r="L155" t="str">
            <v>femme1-agent</v>
          </cell>
          <cell r="M155" t="str">
            <v>femme1-agentNice</v>
          </cell>
          <cell r="N155" t="str">
            <v>-</v>
          </cell>
          <cell r="O155">
            <v>0</v>
          </cell>
          <cell r="P155">
            <v>1</v>
          </cell>
          <cell r="Q155" t="str">
            <v>-</v>
          </cell>
          <cell r="R155" t="str">
            <v>femmeNice</v>
          </cell>
        </row>
        <row r="156">
          <cell r="D156" t="str">
            <v>1-agent</v>
          </cell>
          <cell r="H156">
            <v>22033.21</v>
          </cell>
          <cell r="L156" t="str">
            <v>femme1-agent</v>
          </cell>
          <cell r="M156" t="str">
            <v>femme1-agentNice</v>
          </cell>
          <cell r="N156" t="str">
            <v>-</v>
          </cell>
          <cell r="O156">
            <v>0</v>
          </cell>
          <cell r="P156">
            <v>1</v>
          </cell>
          <cell r="Q156" t="str">
            <v>-</v>
          </cell>
          <cell r="R156" t="str">
            <v>femmeNice</v>
          </cell>
        </row>
        <row r="157">
          <cell r="D157" t="str">
            <v>1-agent</v>
          </cell>
          <cell r="H157">
            <v>22352.799999999999</v>
          </cell>
          <cell r="L157" t="str">
            <v>femme1-agent</v>
          </cell>
          <cell r="M157" t="str">
            <v>femme1-agentNice</v>
          </cell>
          <cell r="N157" t="str">
            <v>-</v>
          </cell>
          <cell r="O157">
            <v>0</v>
          </cell>
          <cell r="P157">
            <v>1</v>
          </cell>
          <cell r="Q157" t="str">
            <v>-</v>
          </cell>
          <cell r="R157" t="str">
            <v>femmeNice</v>
          </cell>
        </row>
        <row r="158">
          <cell r="D158" t="str">
            <v>3-cadre</v>
          </cell>
          <cell r="H158">
            <v>55197.45</v>
          </cell>
          <cell r="L158" t="str">
            <v>homme3-cadre</v>
          </cell>
          <cell r="M158" t="str">
            <v>homme3-cadreStrasbourg</v>
          </cell>
          <cell r="N158" t="str">
            <v>-</v>
          </cell>
          <cell r="O158">
            <v>0</v>
          </cell>
          <cell r="P158">
            <v>0</v>
          </cell>
          <cell r="Q158">
            <v>55197.45</v>
          </cell>
          <cell r="R158" t="str">
            <v>hommeStrasbourg</v>
          </cell>
        </row>
        <row r="159">
          <cell r="D159" t="str">
            <v>2-maitrise</v>
          </cell>
          <cell r="H159">
            <v>31065.27</v>
          </cell>
          <cell r="L159" t="str">
            <v>femme2-maitrise</v>
          </cell>
          <cell r="M159" t="str">
            <v>femme2-maitriseNice</v>
          </cell>
          <cell r="N159" t="str">
            <v>-</v>
          </cell>
          <cell r="O159">
            <v>0</v>
          </cell>
          <cell r="P159">
            <v>0</v>
          </cell>
          <cell r="Q159">
            <v>31065.27</v>
          </cell>
          <cell r="R159" t="str">
            <v>femmeNice</v>
          </cell>
        </row>
        <row r="160">
          <cell r="D160" t="str">
            <v>1-agent</v>
          </cell>
          <cell r="H160">
            <v>25195.54</v>
          </cell>
          <cell r="L160" t="str">
            <v>femme1-agent</v>
          </cell>
          <cell r="M160" t="str">
            <v>femme1-agentParis</v>
          </cell>
          <cell r="N160" t="str">
            <v>-</v>
          </cell>
          <cell r="O160">
            <v>0</v>
          </cell>
          <cell r="P160">
            <v>0</v>
          </cell>
          <cell r="Q160" t="str">
            <v>-</v>
          </cell>
          <cell r="R160" t="str">
            <v>femmeParis</v>
          </cell>
        </row>
        <row r="161">
          <cell r="D161" t="str">
            <v>3-cadre</v>
          </cell>
          <cell r="H161">
            <v>57976.97</v>
          </cell>
          <cell r="L161" t="str">
            <v>homme3-cadre</v>
          </cell>
          <cell r="M161" t="str">
            <v>homme3-cadreNice</v>
          </cell>
          <cell r="N161" t="str">
            <v>-</v>
          </cell>
          <cell r="O161">
            <v>0</v>
          </cell>
          <cell r="P161">
            <v>0</v>
          </cell>
          <cell r="Q161">
            <v>57976.97</v>
          </cell>
          <cell r="R161" t="str">
            <v>hommeNice</v>
          </cell>
        </row>
        <row r="162">
          <cell r="D162" t="str">
            <v>1-agent</v>
          </cell>
          <cell r="H162">
            <v>24307.919999999998</v>
          </cell>
          <cell r="L162" t="str">
            <v>femme1-agent</v>
          </cell>
          <cell r="M162" t="str">
            <v>femme1-agentParis</v>
          </cell>
          <cell r="N162" t="str">
            <v>-</v>
          </cell>
          <cell r="O162">
            <v>0</v>
          </cell>
          <cell r="P162">
            <v>1</v>
          </cell>
          <cell r="Q162" t="str">
            <v>-</v>
          </cell>
          <cell r="R162" t="str">
            <v>femmeParis</v>
          </cell>
        </row>
        <row r="163">
          <cell r="D163" t="str">
            <v>1-agent</v>
          </cell>
          <cell r="H163">
            <v>27355.61</v>
          </cell>
          <cell r="L163" t="str">
            <v>femme1-agent</v>
          </cell>
          <cell r="M163" t="str">
            <v>femme1-agentNice</v>
          </cell>
          <cell r="N163" t="str">
            <v>-</v>
          </cell>
          <cell r="O163">
            <v>0</v>
          </cell>
          <cell r="P163">
            <v>0</v>
          </cell>
          <cell r="Q163" t="str">
            <v>-</v>
          </cell>
          <cell r="R163" t="str">
            <v>femmeNice</v>
          </cell>
        </row>
        <row r="164">
          <cell r="D164" t="str">
            <v>4-cadre supérieur</v>
          </cell>
          <cell r="H164">
            <v>98714.12</v>
          </cell>
          <cell r="L164" t="str">
            <v>femme4-cadre supérieur</v>
          </cell>
          <cell r="M164" t="str">
            <v>femme4-cadre supérieurNice</v>
          </cell>
          <cell r="N164">
            <v>22581</v>
          </cell>
          <cell r="O164">
            <v>1</v>
          </cell>
          <cell r="P164">
            <v>0</v>
          </cell>
          <cell r="Q164">
            <v>98714.12</v>
          </cell>
          <cell r="R164" t="str">
            <v>femmeNice</v>
          </cell>
        </row>
        <row r="165">
          <cell r="D165" t="str">
            <v>1-agent</v>
          </cell>
          <cell r="H165">
            <v>26426.66</v>
          </cell>
          <cell r="L165" t="str">
            <v>femme1-agent</v>
          </cell>
          <cell r="M165" t="str">
            <v>femme1-agentNice</v>
          </cell>
          <cell r="N165" t="str">
            <v>-</v>
          </cell>
          <cell r="O165">
            <v>0</v>
          </cell>
          <cell r="P165">
            <v>0</v>
          </cell>
          <cell r="Q165" t="str">
            <v>-</v>
          </cell>
          <cell r="R165" t="str">
            <v>femmeNice</v>
          </cell>
        </row>
        <row r="166">
          <cell r="D166" t="str">
            <v>1-agent</v>
          </cell>
          <cell r="H166">
            <v>23635.279999999999</v>
          </cell>
          <cell r="L166" t="str">
            <v>femme1-agent</v>
          </cell>
          <cell r="M166" t="str">
            <v>femme1-agentParis</v>
          </cell>
          <cell r="N166" t="str">
            <v>-</v>
          </cell>
          <cell r="O166">
            <v>0</v>
          </cell>
          <cell r="P166">
            <v>1</v>
          </cell>
          <cell r="Q166" t="str">
            <v>-</v>
          </cell>
          <cell r="R166" t="str">
            <v>femmeParis</v>
          </cell>
        </row>
        <row r="167">
          <cell r="D167" t="str">
            <v>1-agent</v>
          </cell>
          <cell r="H167">
            <v>23762.76</v>
          </cell>
          <cell r="L167" t="str">
            <v>femme1-agent</v>
          </cell>
          <cell r="M167" t="str">
            <v>femme1-agentNice</v>
          </cell>
          <cell r="N167" t="str">
            <v>-</v>
          </cell>
          <cell r="O167">
            <v>0</v>
          </cell>
          <cell r="P167">
            <v>1</v>
          </cell>
          <cell r="Q167" t="str">
            <v>-</v>
          </cell>
          <cell r="R167" t="str">
            <v>femmeNice</v>
          </cell>
        </row>
        <row r="168">
          <cell r="D168" t="str">
            <v>1-agent</v>
          </cell>
          <cell r="H168">
            <v>25023.37</v>
          </cell>
          <cell r="L168" t="str">
            <v>femme1-agent</v>
          </cell>
          <cell r="M168" t="str">
            <v>femme1-agentNice</v>
          </cell>
          <cell r="N168" t="str">
            <v>-</v>
          </cell>
          <cell r="O168">
            <v>0</v>
          </cell>
          <cell r="P168">
            <v>0</v>
          </cell>
          <cell r="Q168" t="str">
            <v>-</v>
          </cell>
          <cell r="R168" t="str">
            <v>femmeNice</v>
          </cell>
        </row>
        <row r="169">
          <cell r="D169" t="str">
            <v>4-cadre supérieur</v>
          </cell>
          <cell r="H169">
            <v>78050.97</v>
          </cell>
          <cell r="L169" t="str">
            <v>femme4-cadre supérieur</v>
          </cell>
          <cell r="M169" t="str">
            <v>femme4-cadre supérieurParis</v>
          </cell>
          <cell r="N169">
            <v>22737</v>
          </cell>
          <cell r="O169">
            <v>1</v>
          </cell>
          <cell r="P169">
            <v>0</v>
          </cell>
          <cell r="Q169">
            <v>78050.97</v>
          </cell>
          <cell r="R169" t="str">
            <v>femmeParis</v>
          </cell>
        </row>
        <row r="170">
          <cell r="D170" t="str">
            <v>4-cadre supérieur</v>
          </cell>
          <cell r="H170">
            <v>82860.53</v>
          </cell>
          <cell r="L170" t="str">
            <v>femme4-cadre supérieur</v>
          </cell>
          <cell r="M170" t="str">
            <v>femme4-cadre supérieurNice</v>
          </cell>
          <cell r="N170">
            <v>24169</v>
          </cell>
          <cell r="O170">
            <v>1</v>
          </cell>
          <cell r="P170">
            <v>0</v>
          </cell>
          <cell r="Q170">
            <v>82860.53</v>
          </cell>
          <cell r="R170" t="str">
            <v>femmeNice</v>
          </cell>
        </row>
        <row r="171">
          <cell r="D171" t="str">
            <v>1-agent</v>
          </cell>
          <cell r="H171">
            <v>26726.93</v>
          </cell>
          <cell r="L171" t="str">
            <v>femme1-agent</v>
          </cell>
          <cell r="M171" t="str">
            <v>femme1-agentNice</v>
          </cell>
          <cell r="N171" t="str">
            <v>-</v>
          </cell>
          <cell r="O171">
            <v>0</v>
          </cell>
          <cell r="P171">
            <v>0</v>
          </cell>
          <cell r="Q171" t="str">
            <v>-</v>
          </cell>
          <cell r="R171" t="str">
            <v>femmeNice</v>
          </cell>
        </row>
        <row r="172">
          <cell r="D172" t="str">
            <v>1-agent</v>
          </cell>
          <cell r="H172">
            <v>27824.44</v>
          </cell>
          <cell r="L172" t="str">
            <v>homme1-agent</v>
          </cell>
          <cell r="M172" t="str">
            <v>homme1-agentParis</v>
          </cell>
          <cell r="N172" t="str">
            <v>-</v>
          </cell>
          <cell r="O172">
            <v>0</v>
          </cell>
          <cell r="P172">
            <v>0</v>
          </cell>
          <cell r="Q172" t="str">
            <v>-</v>
          </cell>
          <cell r="R172" t="str">
            <v>hommeParis</v>
          </cell>
        </row>
        <row r="173">
          <cell r="D173" t="str">
            <v>1-agent</v>
          </cell>
          <cell r="H173">
            <v>31727.83</v>
          </cell>
          <cell r="L173" t="str">
            <v>femme1-agent</v>
          </cell>
          <cell r="M173" t="str">
            <v>femme1-agentNice</v>
          </cell>
          <cell r="N173" t="str">
            <v>-</v>
          </cell>
          <cell r="O173">
            <v>0</v>
          </cell>
          <cell r="P173">
            <v>0</v>
          </cell>
          <cell r="Q173" t="str">
            <v>-</v>
          </cell>
          <cell r="R173" t="str">
            <v>femmeNice</v>
          </cell>
        </row>
        <row r="174">
          <cell r="D174" t="str">
            <v>1-agent</v>
          </cell>
          <cell r="H174">
            <v>22167.06</v>
          </cell>
          <cell r="L174" t="str">
            <v>femme1-agent</v>
          </cell>
          <cell r="M174" t="str">
            <v>femme1-agentParis</v>
          </cell>
          <cell r="N174" t="str">
            <v>-</v>
          </cell>
          <cell r="O174">
            <v>0</v>
          </cell>
          <cell r="P174">
            <v>1</v>
          </cell>
          <cell r="Q174" t="str">
            <v>-</v>
          </cell>
          <cell r="R174" t="str">
            <v>femmeParis</v>
          </cell>
        </row>
        <row r="175">
          <cell r="D175" t="str">
            <v>1-agent</v>
          </cell>
          <cell r="H175">
            <v>26468.06</v>
          </cell>
          <cell r="L175" t="str">
            <v>femme1-agent</v>
          </cell>
          <cell r="M175" t="str">
            <v>femme1-agentNice</v>
          </cell>
          <cell r="N175" t="str">
            <v>-</v>
          </cell>
          <cell r="O175">
            <v>0</v>
          </cell>
          <cell r="P175">
            <v>0</v>
          </cell>
          <cell r="Q175" t="str">
            <v>-</v>
          </cell>
          <cell r="R175" t="str">
            <v>femmeNice</v>
          </cell>
        </row>
        <row r="176">
          <cell r="D176" t="str">
            <v>3-cadre</v>
          </cell>
          <cell r="H176">
            <v>51535.17</v>
          </cell>
          <cell r="L176" t="str">
            <v>homme3-cadre</v>
          </cell>
          <cell r="M176" t="str">
            <v>homme3-cadreParis</v>
          </cell>
          <cell r="N176" t="str">
            <v>-</v>
          </cell>
          <cell r="O176">
            <v>0</v>
          </cell>
          <cell r="P176">
            <v>0</v>
          </cell>
          <cell r="Q176">
            <v>51535.17</v>
          </cell>
          <cell r="R176" t="str">
            <v>hommeParis</v>
          </cell>
        </row>
        <row r="177">
          <cell r="D177" t="str">
            <v>1-agent</v>
          </cell>
          <cell r="H177">
            <v>23750.27</v>
          </cell>
          <cell r="L177" t="str">
            <v>femme1-agent</v>
          </cell>
          <cell r="M177" t="str">
            <v>femme1-agentNice</v>
          </cell>
          <cell r="N177" t="str">
            <v>-</v>
          </cell>
          <cell r="O177">
            <v>0</v>
          </cell>
          <cell r="P177">
            <v>1</v>
          </cell>
          <cell r="Q177" t="str">
            <v>-</v>
          </cell>
          <cell r="R177" t="str">
            <v>femmeNice</v>
          </cell>
        </row>
        <row r="178">
          <cell r="D178" t="str">
            <v>3-cadre</v>
          </cell>
          <cell r="H178">
            <v>54175.92</v>
          </cell>
          <cell r="L178" t="str">
            <v>homme3-cadre</v>
          </cell>
          <cell r="M178" t="str">
            <v>homme3-cadreParis</v>
          </cell>
          <cell r="N178" t="str">
            <v>-</v>
          </cell>
          <cell r="O178">
            <v>0</v>
          </cell>
          <cell r="P178">
            <v>0</v>
          </cell>
          <cell r="Q178">
            <v>54175.92</v>
          </cell>
          <cell r="R178" t="str">
            <v>hommeParis</v>
          </cell>
        </row>
        <row r="179">
          <cell r="D179" t="str">
            <v>1-agent</v>
          </cell>
          <cell r="H179">
            <v>32822.65</v>
          </cell>
          <cell r="L179" t="str">
            <v>femme1-agent</v>
          </cell>
          <cell r="M179" t="str">
            <v>femme1-agentParis</v>
          </cell>
          <cell r="N179" t="str">
            <v>-</v>
          </cell>
          <cell r="O179">
            <v>0</v>
          </cell>
          <cell r="P179">
            <v>0</v>
          </cell>
          <cell r="Q179" t="str">
            <v>-</v>
          </cell>
          <cell r="R179" t="str">
            <v>femmeParis</v>
          </cell>
        </row>
        <row r="180">
          <cell r="D180" t="str">
            <v>1-agent</v>
          </cell>
          <cell r="H180">
            <v>17103.919999999998</v>
          </cell>
          <cell r="L180" t="str">
            <v>homme1-agent</v>
          </cell>
          <cell r="M180" t="str">
            <v>homme1-agentNice</v>
          </cell>
          <cell r="N180" t="str">
            <v>-</v>
          </cell>
          <cell r="O180">
            <v>0</v>
          </cell>
          <cell r="P180">
            <v>0</v>
          </cell>
          <cell r="Q180" t="str">
            <v>-</v>
          </cell>
          <cell r="R180" t="str">
            <v>hommeNice</v>
          </cell>
        </row>
        <row r="181">
          <cell r="D181" t="str">
            <v>3-cadre</v>
          </cell>
          <cell r="H181">
            <v>49387.95</v>
          </cell>
          <cell r="L181" t="str">
            <v>homme3-cadre</v>
          </cell>
          <cell r="M181" t="str">
            <v>homme3-cadreNice</v>
          </cell>
          <cell r="N181" t="str">
            <v>-</v>
          </cell>
          <cell r="O181">
            <v>0</v>
          </cell>
          <cell r="P181">
            <v>0</v>
          </cell>
          <cell r="Q181">
            <v>49387.95</v>
          </cell>
          <cell r="R181" t="str">
            <v>hommeNice</v>
          </cell>
        </row>
        <row r="182">
          <cell r="D182" t="str">
            <v>4-cadre supérieur</v>
          </cell>
          <cell r="H182">
            <v>128082.69</v>
          </cell>
          <cell r="L182" t="str">
            <v>homme4-cadre supérieur</v>
          </cell>
          <cell r="M182" t="str">
            <v>homme4-cadre supérieurNice</v>
          </cell>
          <cell r="N182">
            <v>21308</v>
          </cell>
          <cell r="O182">
            <v>0</v>
          </cell>
          <cell r="P182">
            <v>0</v>
          </cell>
          <cell r="Q182">
            <v>128082.69</v>
          </cell>
          <cell r="R182" t="str">
            <v>hommeNice</v>
          </cell>
        </row>
        <row r="183">
          <cell r="D183" t="str">
            <v>4-cadre supérieur</v>
          </cell>
          <cell r="H183">
            <v>98292.26</v>
          </cell>
          <cell r="L183" t="str">
            <v>femme4-cadre supérieur</v>
          </cell>
          <cell r="M183" t="str">
            <v>femme4-cadre supérieurParis</v>
          </cell>
          <cell r="N183">
            <v>21933</v>
          </cell>
          <cell r="O183">
            <v>1</v>
          </cell>
          <cell r="P183">
            <v>0</v>
          </cell>
          <cell r="Q183">
            <v>98292.26</v>
          </cell>
          <cell r="R183" t="str">
            <v>femmeParis</v>
          </cell>
        </row>
        <row r="184">
          <cell r="D184" t="str">
            <v>1-agent</v>
          </cell>
          <cell r="H184">
            <v>29403.18</v>
          </cell>
          <cell r="L184" t="str">
            <v>homme1-agent</v>
          </cell>
          <cell r="M184" t="str">
            <v>homme1-agentNice</v>
          </cell>
          <cell r="N184" t="str">
            <v>-</v>
          </cell>
          <cell r="O184">
            <v>0</v>
          </cell>
          <cell r="P184">
            <v>0</v>
          </cell>
          <cell r="Q184" t="str">
            <v>-</v>
          </cell>
          <cell r="R184" t="str">
            <v>hommeNice</v>
          </cell>
        </row>
        <row r="185">
          <cell r="D185" t="str">
            <v>1-agent</v>
          </cell>
          <cell r="H185">
            <v>23528.16</v>
          </cell>
          <cell r="L185" t="str">
            <v>femme1-agent</v>
          </cell>
          <cell r="M185" t="str">
            <v>femme1-agentNice</v>
          </cell>
          <cell r="N185" t="str">
            <v>-</v>
          </cell>
          <cell r="O185">
            <v>0</v>
          </cell>
          <cell r="P185">
            <v>1</v>
          </cell>
          <cell r="Q185" t="str">
            <v>-</v>
          </cell>
          <cell r="R185" t="str">
            <v>femmeNice</v>
          </cell>
        </row>
        <row r="186">
          <cell r="D186" t="str">
            <v>1-agent</v>
          </cell>
          <cell r="H186">
            <v>25705.75</v>
          </cell>
          <cell r="L186" t="str">
            <v>femme1-agent</v>
          </cell>
          <cell r="M186" t="str">
            <v>femme1-agentNice</v>
          </cell>
          <cell r="N186" t="str">
            <v>-</v>
          </cell>
          <cell r="O186">
            <v>0</v>
          </cell>
          <cell r="P186">
            <v>0</v>
          </cell>
          <cell r="Q186" t="str">
            <v>-</v>
          </cell>
          <cell r="R186" t="str">
            <v>femmeNice</v>
          </cell>
        </row>
        <row r="187">
          <cell r="D187" t="str">
            <v>3-cadre</v>
          </cell>
          <cell r="H187">
            <v>52732.19</v>
          </cell>
          <cell r="L187" t="str">
            <v>homme3-cadre</v>
          </cell>
          <cell r="M187" t="str">
            <v>homme3-cadreNice</v>
          </cell>
          <cell r="N187" t="str">
            <v>-</v>
          </cell>
          <cell r="O187">
            <v>0</v>
          </cell>
          <cell r="P187">
            <v>0</v>
          </cell>
          <cell r="Q187">
            <v>52732.19</v>
          </cell>
          <cell r="R187" t="str">
            <v>hommeNice</v>
          </cell>
        </row>
        <row r="188">
          <cell r="D188" t="str">
            <v>2-maitrise</v>
          </cell>
          <cell r="H188">
            <v>29650.29</v>
          </cell>
          <cell r="L188" t="str">
            <v>femme2-maitrise</v>
          </cell>
          <cell r="M188" t="str">
            <v>femme2-maitriseNice</v>
          </cell>
          <cell r="N188" t="str">
            <v>-</v>
          </cell>
          <cell r="O188">
            <v>0</v>
          </cell>
          <cell r="P188">
            <v>0</v>
          </cell>
          <cell r="Q188">
            <v>29650.29</v>
          </cell>
          <cell r="R188" t="str">
            <v>femmeNice</v>
          </cell>
        </row>
        <row r="189">
          <cell r="D189" t="str">
            <v>1-agent</v>
          </cell>
          <cell r="H189">
            <v>22728.22</v>
          </cell>
          <cell r="L189" t="str">
            <v>femme1-agent</v>
          </cell>
          <cell r="M189" t="str">
            <v>femme1-agentParis</v>
          </cell>
          <cell r="N189" t="str">
            <v>-</v>
          </cell>
          <cell r="O189">
            <v>0</v>
          </cell>
          <cell r="P189">
            <v>1</v>
          </cell>
          <cell r="Q189" t="str">
            <v>-</v>
          </cell>
          <cell r="R189" t="str">
            <v>femmeParis</v>
          </cell>
        </row>
        <row r="190">
          <cell r="D190" t="str">
            <v>2-maitrise</v>
          </cell>
          <cell r="H190">
            <v>36167.870000000003</v>
          </cell>
          <cell r="L190" t="str">
            <v>homme2-maitrise</v>
          </cell>
          <cell r="M190" t="str">
            <v>homme2-maitriseNice</v>
          </cell>
          <cell r="N190" t="str">
            <v>-</v>
          </cell>
          <cell r="O190">
            <v>0</v>
          </cell>
          <cell r="P190">
            <v>0</v>
          </cell>
          <cell r="Q190">
            <v>36167.870000000003</v>
          </cell>
          <cell r="R190" t="str">
            <v>hommeNice</v>
          </cell>
        </row>
        <row r="191">
          <cell r="D191" t="str">
            <v>2-maitrise</v>
          </cell>
          <cell r="H191">
            <v>38619.839999999997</v>
          </cell>
          <cell r="L191" t="str">
            <v>homme2-maitrise</v>
          </cell>
          <cell r="M191" t="str">
            <v>homme2-maitriseNice</v>
          </cell>
          <cell r="N191" t="str">
            <v>-</v>
          </cell>
          <cell r="O191">
            <v>0</v>
          </cell>
          <cell r="P191">
            <v>0</v>
          </cell>
          <cell r="Q191">
            <v>38619.839999999997</v>
          </cell>
          <cell r="R191" t="str">
            <v>hommeNice</v>
          </cell>
        </row>
        <row r="192">
          <cell r="D192" t="str">
            <v>1-agent</v>
          </cell>
          <cell r="H192">
            <v>27039.32</v>
          </cell>
          <cell r="L192" t="str">
            <v>homme1-agent</v>
          </cell>
          <cell r="M192" t="str">
            <v>homme1-agentNice</v>
          </cell>
          <cell r="N192" t="str">
            <v>-</v>
          </cell>
          <cell r="O192">
            <v>0</v>
          </cell>
          <cell r="P192">
            <v>0</v>
          </cell>
          <cell r="Q192" t="str">
            <v>-</v>
          </cell>
          <cell r="R192" t="str">
            <v>hommeNice</v>
          </cell>
        </row>
        <row r="193">
          <cell r="D193" t="str">
            <v>1-agent</v>
          </cell>
          <cell r="H193">
            <v>19554.36</v>
          </cell>
          <cell r="L193" t="str">
            <v>femme1-agent</v>
          </cell>
          <cell r="M193" t="str">
            <v>femme1-agentNice</v>
          </cell>
          <cell r="N193" t="str">
            <v>-</v>
          </cell>
          <cell r="O193">
            <v>0</v>
          </cell>
          <cell r="P193">
            <v>0</v>
          </cell>
          <cell r="Q193" t="str">
            <v>-</v>
          </cell>
          <cell r="R193" t="str">
            <v>femmeNice</v>
          </cell>
        </row>
        <row r="194">
          <cell r="D194" t="str">
            <v>1-agent</v>
          </cell>
          <cell r="H194">
            <v>25810.51</v>
          </cell>
          <cell r="L194" t="str">
            <v>femme1-agent</v>
          </cell>
          <cell r="M194" t="str">
            <v>femme1-agentNice</v>
          </cell>
          <cell r="N194" t="str">
            <v>-</v>
          </cell>
          <cell r="O194">
            <v>0</v>
          </cell>
          <cell r="P194">
            <v>0</v>
          </cell>
          <cell r="Q194" t="str">
            <v>-</v>
          </cell>
          <cell r="R194" t="str">
            <v>femmeNice</v>
          </cell>
        </row>
        <row r="195">
          <cell r="D195" t="str">
            <v>1-agent</v>
          </cell>
          <cell r="H195">
            <v>26471.34</v>
          </cell>
          <cell r="L195" t="str">
            <v>femme1-agent</v>
          </cell>
          <cell r="M195" t="str">
            <v>femme1-agentNice</v>
          </cell>
          <cell r="N195" t="str">
            <v>-</v>
          </cell>
          <cell r="O195">
            <v>0</v>
          </cell>
          <cell r="P195">
            <v>0</v>
          </cell>
          <cell r="Q195" t="str">
            <v>-</v>
          </cell>
          <cell r="R195" t="str">
            <v>femmeNice</v>
          </cell>
        </row>
        <row r="196">
          <cell r="D196" t="str">
            <v>1-agent</v>
          </cell>
          <cell r="H196">
            <v>21819.56</v>
          </cell>
          <cell r="L196" t="str">
            <v>homme1-agent</v>
          </cell>
          <cell r="M196" t="str">
            <v>homme1-agentNice</v>
          </cell>
          <cell r="N196" t="str">
            <v>-</v>
          </cell>
          <cell r="O196">
            <v>0</v>
          </cell>
          <cell r="P196">
            <v>1</v>
          </cell>
          <cell r="Q196" t="str">
            <v>-</v>
          </cell>
          <cell r="R196" t="str">
            <v>hommeNice</v>
          </cell>
        </row>
        <row r="197">
          <cell r="D197" t="str">
            <v>3-cadre</v>
          </cell>
          <cell r="H197">
            <v>45331.65</v>
          </cell>
          <cell r="L197" t="str">
            <v>femme3-cadre</v>
          </cell>
          <cell r="M197" t="str">
            <v>femme3-cadreStrasbourg</v>
          </cell>
          <cell r="N197" t="str">
            <v>-</v>
          </cell>
          <cell r="O197">
            <v>1</v>
          </cell>
          <cell r="P197">
            <v>0</v>
          </cell>
          <cell r="Q197">
            <v>45331.65</v>
          </cell>
          <cell r="R197" t="str">
            <v>femmeStrasbourg</v>
          </cell>
        </row>
        <row r="198">
          <cell r="D198" t="str">
            <v>1-agent</v>
          </cell>
          <cell r="H198">
            <v>26977.06</v>
          </cell>
          <cell r="L198" t="str">
            <v>femme1-agent</v>
          </cell>
          <cell r="M198" t="str">
            <v>femme1-agentNice</v>
          </cell>
          <cell r="N198" t="str">
            <v>-</v>
          </cell>
          <cell r="O198">
            <v>0</v>
          </cell>
          <cell r="P198">
            <v>0</v>
          </cell>
          <cell r="Q198" t="str">
            <v>-</v>
          </cell>
          <cell r="R198" t="str">
            <v>femmeNice</v>
          </cell>
        </row>
        <row r="199">
          <cell r="D199" t="str">
            <v>1-agent</v>
          </cell>
          <cell r="H199">
            <v>30098.2</v>
          </cell>
          <cell r="L199" t="str">
            <v>femme1-agent</v>
          </cell>
          <cell r="M199" t="str">
            <v>femme1-agentNice</v>
          </cell>
          <cell r="N199" t="str">
            <v>-</v>
          </cell>
          <cell r="O199">
            <v>0</v>
          </cell>
          <cell r="P199">
            <v>0</v>
          </cell>
          <cell r="Q199" t="str">
            <v>-</v>
          </cell>
          <cell r="R199" t="str">
            <v>femmeNice</v>
          </cell>
        </row>
        <row r="200">
          <cell r="D200" t="str">
            <v>1-agent</v>
          </cell>
          <cell r="H200">
            <v>26436.880000000001</v>
          </cell>
          <cell r="L200" t="str">
            <v>homme1-agent</v>
          </cell>
          <cell r="M200" t="str">
            <v>homme1-agentNice</v>
          </cell>
          <cell r="N200" t="str">
            <v>-</v>
          </cell>
          <cell r="O200">
            <v>0</v>
          </cell>
          <cell r="P200">
            <v>0</v>
          </cell>
          <cell r="Q200" t="str">
            <v>-</v>
          </cell>
          <cell r="R200" t="str">
            <v>hommeNice</v>
          </cell>
        </row>
        <row r="201">
          <cell r="D201" t="str">
            <v>4-cadre supérieur</v>
          </cell>
          <cell r="H201">
            <v>108277.95</v>
          </cell>
          <cell r="L201" t="str">
            <v>homme4-cadre supérieur</v>
          </cell>
          <cell r="M201" t="str">
            <v>homme4-cadre supérieurNice</v>
          </cell>
          <cell r="N201">
            <v>22424</v>
          </cell>
          <cell r="O201">
            <v>0</v>
          </cell>
          <cell r="P201">
            <v>0</v>
          </cell>
          <cell r="Q201">
            <v>108277.95</v>
          </cell>
          <cell r="R201" t="str">
            <v>hommeNice</v>
          </cell>
        </row>
        <row r="202">
          <cell r="D202" t="str">
            <v>3-cadre</v>
          </cell>
          <cell r="H202">
            <v>52617.75</v>
          </cell>
          <cell r="L202" t="str">
            <v>homme3-cadre</v>
          </cell>
          <cell r="M202" t="str">
            <v>homme3-cadreParis</v>
          </cell>
          <cell r="N202" t="str">
            <v>-</v>
          </cell>
          <cell r="O202">
            <v>0</v>
          </cell>
          <cell r="P202">
            <v>0</v>
          </cell>
          <cell r="Q202">
            <v>52617.75</v>
          </cell>
          <cell r="R202" t="str">
            <v>hommeParis</v>
          </cell>
        </row>
        <row r="203">
          <cell r="D203" t="str">
            <v>1-agent</v>
          </cell>
          <cell r="H203">
            <v>31571.119999999999</v>
          </cell>
          <cell r="L203" t="str">
            <v>homme1-agent</v>
          </cell>
          <cell r="M203" t="str">
            <v>homme1-agentParis</v>
          </cell>
          <cell r="N203" t="str">
            <v>-</v>
          </cell>
          <cell r="O203">
            <v>0</v>
          </cell>
          <cell r="P203">
            <v>0</v>
          </cell>
          <cell r="Q203" t="str">
            <v>-</v>
          </cell>
          <cell r="R203" t="str">
            <v>hommeParis</v>
          </cell>
        </row>
        <row r="204">
          <cell r="D204" t="str">
            <v>1-agent</v>
          </cell>
          <cell r="H204">
            <v>31689.14</v>
          </cell>
          <cell r="L204" t="str">
            <v>homme1-agent</v>
          </cell>
          <cell r="M204" t="str">
            <v>homme1-agentNice</v>
          </cell>
          <cell r="N204" t="str">
            <v>-</v>
          </cell>
          <cell r="O204">
            <v>0</v>
          </cell>
          <cell r="P204">
            <v>0</v>
          </cell>
          <cell r="Q204" t="str">
            <v>-</v>
          </cell>
          <cell r="R204" t="str">
            <v>hommeNice</v>
          </cell>
        </row>
        <row r="205">
          <cell r="D205" t="str">
            <v>2-maitrise</v>
          </cell>
          <cell r="H205">
            <v>35457.879999999997</v>
          </cell>
          <cell r="L205" t="str">
            <v>femme2-maitrise</v>
          </cell>
          <cell r="M205" t="str">
            <v>femme2-maitriseNice</v>
          </cell>
          <cell r="N205" t="str">
            <v>-</v>
          </cell>
          <cell r="O205">
            <v>0</v>
          </cell>
          <cell r="P205">
            <v>0</v>
          </cell>
          <cell r="Q205">
            <v>35457.879999999997</v>
          </cell>
          <cell r="R205" t="str">
            <v>femmeNice</v>
          </cell>
        </row>
        <row r="206">
          <cell r="D206" t="str">
            <v>1-agent</v>
          </cell>
          <cell r="H206">
            <v>33397.01</v>
          </cell>
          <cell r="L206" t="str">
            <v>homme1-agent</v>
          </cell>
          <cell r="M206" t="str">
            <v>homme1-agentNice</v>
          </cell>
          <cell r="N206" t="str">
            <v>-</v>
          </cell>
          <cell r="O206">
            <v>0</v>
          </cell>
          <cell r="P206">
            <v>0</v>
          </cell>
          <cell r="Q206" t="str">
            <v>-</v>
          </cell>
          <cell r="R206" t="str">
            <v>hommeNice</v>
          </cell>
        </row>
        <row r="207">
          <cell r="D207" t="str">
            <v>2-maitrise</v>
          </cell>
          <cell r="H207">
            <v>28293.8</v>
          </cell>
          <cell r="L207" t="str">
            <v>femme2-maitrise</v>
          </cell>
          <cell r="M207" t="str">
            <v>femme2-maitriseNice</v>
          </cell>
          <cell r="N207" t="str">
            <v>-</v>
          </cell>
          <cell r="O207">
            <v>0</v>
          </cell>
          <cell r="P207">
            <v>0</v>
          </cell>
          <cell r="Q207">
            <v>28293.8</v>
          </cell>
          <cell r="R207" t="str">
            <v>femmeNice</v>
          </cell>
        </row>
        <row r="208">
          <cell r="D208" t="str">
            <v>1-agent</v>
          </cell>
          <cell r="H208">
            <v>20899.439999999999</v>
          </cell>
          <cell r="L208" t="str">
            <v>femme1-agent</v>
          </cell>
          <cell r="M208" t="str">
            <v>femme1-agentNice</v>
          </cell>
          <cell r="N208" t="str">
            <v>-</v>
          </cell>
          <cell r="O208">
            <v>0</v>
          </cell>
          <cell r="P208">
            <v>1</v>
          </cell>
          <cell r="Q208" t="str">
            <v>-</v>
          </cell>
          <cell r="R208" t="str">
            <v>femmeNice</v>
          </cell>
        </row>
        <row r="209">
          <cell r="D209" t="str">
            <v>1-agent</v>
          </cell>
          <cell r="H209">
            <v>23270.99</v>
          </cell>
          <cell r="L209" t="str">
            <v>femme1-agent</v>
          </cell>
          <cell r="M209" t="str">
            <v>femme1-agentParis</v>
          </cell>
          <cell r="N209" t="str">
            <v>-</v>
          </cell>
          <cell r="O209">
            <v>0</v>
          </cell>
          <cell r="P209">
            <v>1</v>
          </cell>
          <cell r="Q209" t="str">
            <v>-</v>
          </cell>
          <cell r="R209" t="str">
            <v>femmeParis</v>
          </cell>
        </row>
        <row r="210">
          <cell r="D210" t="str">
            <v>1-agent</v>
          </cell>
          <cell r="H210">
            <v>24030.84</v>
          </cell>
          <cell r="L210" t="str">
            <v>femme1-agent</v>
          </cell>
          <cell r="M210" t="str">
            <v>femme1-agentParis</v>
          </cell>
          <cell r="N210" t="str">
            <v>-</v>
          </cell>
          <cell r="O210">
            <v>0</v>
          </cell>
          <cell r="P210">
            <v>1</v>
          </cell>
          <cell r="Q210" t="str">
            <v>-</v>
          </cell>
          <cell r="R210" t="str">
            <v>femmeParis</v>
          </cell>
        </row>
        <row r="211">
          <cell r="D211" t="str">
            <v>4-cadre supérieur</v>
          </cell>
          <cell r="H211">
            <v>84079.039999999994</v>
          </cell>
          <cell r="L211" t="str">
            <v>homme4-cadre supérieur</v>
          </cell>
          <cell r="M211" t="str">
            <v>homme4-cadre supérieurNice</v>
          </cell>
          <cell r="N211">
            <v>25852</v>
          </cell>
          <cell r="O211">
            <v>0</v>
          </cell>
          <cell r="P211">
            <v>0</v>
          </cell>
          <cell r="Q211">
            <v>84079.039999999994</v>
          </cell>
          <cell r="R211" t="str">
            <v>hommeNice</v>
          </cell>
        </row>
        <row r="212">
          <cell r="D212" t="str">
            <v>1-agent</v>
          </cell>
          <cell r="H212">
            <v>23901.25</v>
          </cell>
          <cell r="L212" t="str">
            <v>femme1-agent</v>
          </cell>
          <cell r="M212" t="str">
            <v>femme1-agentNice</v>
          </cell>
          <cell r="N212" t="str">
            <v>-</v>
          </cell>
          <cell r="O212">
            <v>0</v>
          </cell>
          <cell r="P212">
            <v>1</v>
          </cell>
          <cell r="Q212" t="str">
            <v>-</v>
          </cell>
          <cell r="R212" t="str">
            <v>femmeNice</v>
          </cell>
        </row>
        <row r="213">
          <cell r="D213" t="str">
            <v>1-agent</v>
          </cell>
          <cell r="H213">
            <v>24493.599999999999</v>
          </cell>
          <cell r="L213" t="str">
            <v>homme1-agent</v>
          </cell>
          <cell r="M213" t="str">
            <v>homme1-agentNice</v>
          </cell>
          <cell r="N213" t="str">
            <v>-</v>
          </cell>
          <cell r="O213">
            <v>0</v>
          </cell>
          <cell r="P213">
            <v>1</v>
          </cell>
          <cell r="Q213" t="str">
            <v>-</v>
          </cell>
          <cell r="R213" t="str">
            <v>hommeNice</v>
          </cell>
        </row>
        <row r="214">
          <cell r="D214" t="str">
            <v>3-cadre</v>
          </cell>
          <cell r="H214">
            <v>54565.59</v>
          </cell>
          <cell r="L214" t="str">
            <v>homme3-cadre</v>
          </cell>
          <cell r="M214" t="str">
            <v>homme3-cadreParis</v>
          </cell>
          <cell r="N214" t="str">
            <v>-</v>
          </cell>
          <cell r="O214">
            <v>0</v>
          </cell>
          <cell r="P214">
            <v>0</v>
          </cell>
          <cell r="Q214">
            <v>54565.59</v>
          </cell>
          <cell r="R214" t="str">
            <v>hommeParis</v>
          </cell>
        </row>
        <row r="215">
          <cell r="D215" t="str">
            <v>1-agent</v>
          </cell>
          <cell r="H215">
            <v>19708.91</v>
          </cell>
          <cell r="L215" t="str">
            <v>femme1-agent</v>
          </cell>
          <cell r="M215" t="str">
            <v>femme1-agentNice</v>
          </cell>
          <cell r="N215" t="str">
            <v>-</v>
          </cell>
          <cell r="O215">
            <v>0</v>
          </cell>
          <cell r="P215">
            <v>0</v>
          </cell>
          <cell r="Q215" t="str">
            <v>-</v>
          </cell>
          <cell r="R215" t="str">
            <v>femmeNice</v>
          </cell>
        </row>
        <row r="216">
          <cell r="D216" t="str">
            <v>1-agent</v>
          </cell>
          <cell r="H216">
            <v>27376.97</v>
          </cell>
          <cell r="L216" t="str">
            <v>homme1-agent</v>
          </cell>
          <cell r="M216" t="str">
            <v>homme1-agentNice</v>
          </cell>
          <cell r="N216" t="str">
            <v>-</v>
          </cell>
          <cell r="O216">
            <v>0</v>
          </cell>
          <cell r="P216">
            <v>0</v>
          </cell>
          <cell r="Q216" t="str">
            <v>-</v>
          </cell>
          <cell r="R216" t="str">
            <v>hommeNice</v>
          </cell>
        </row>
        <row r="217">
          <cell r="D217" t="str">
            <v>1-agent</v>
          </cell>
          <cell r="H217">
            <v>25030.02</v>
          </cell>
          <cell r="L217" t="str">
            <v>femme1-agent</v>
          </cell>
          <cell r="M217" t="str">
            <v>femme1-agentNice</v>
          </cell>
          <cell r="N217" t="str">
            <v>-</v>
          </cell>
          <cell r="O217">
            <v>0</v>
          </cell>
          <cell r="P217">
            <v>0</v>
          </cell>
          <cell r="Q217" t="str">
            <v>-</v>
          </cell>
          <cell r="R217" t="str">
            <v>femmeNice</v>
          </cell>
        </row>
        <row r="218">
          <cell r="D218" t="str">
            <v>3-cadre</v>
          </cell>
          <cell r="H218">
            <v>58559.1</v>
          </cell>
          <cell r="L218" t="str">
            <v>homme3-cadre</v>
          </cell>
          <cell r="M218" t="str">
            <v>homme3-cadreParis</v>
          </cell>
          <cell r="N218" t="str">
            <v>-</v>
          </cell>
          <cell r="O218">
            <v>0</v>
          </cell>
          <cell r="P218">
            <v>0</v>
          </cell>
          <cell r="Q218">
            <v>58559.1</v>
          </cell>
          <cell r="R218" t="str">
            <v>hommeParis</v>
          </cell>
        </row>
        <row r="219">
          <cell r="D219" t="str">
            <v>1-agent</v>
          </cell>
          <cell r="H219">
            <v>29363.11</v>
          </cell>
          <cell r="L219" t="str">
            <v>homme1-agent</v>
          </cell>
          <cell r="M219" t="str">
            <v>homme1-agentNice</v>
          </cell>
          <cell r="N219" t="str">
            <v>-</v>
          </cell>
          <cell r="O219">
            <v>0</v>
          </cell>
          <cell r="P219">
            <v>0</v>
          </cell>
          <cell r="Q219" t="str">
            <v>-</v>
          </cell>
          <cell r="R219" t="str">
            <v>hommeNice</v>
          </cell>
        </row>
        <row r="220">
          <cell r="D220" t="str">
            <v>1-agent</v>
          </cell>
          <cell r="H220">
            <v>22298.9</v>
          </cell>
          <cell r="L220" t="str">
            <v>femme1-agent</v>
          </cell>
          <cell r="M220" t="str">
            <v>femme1-agentNice</v>
          </cell>
          <cell r="N220" t="str">
            <v>-</v>
          </cell>
          <cell r="O220">
            <v>0</v>
          </cell>
          <cell r="P220">
            <v>1</v>
          </cell>
          <cell r="Q220" t="str">
            <v>-</v>
          </cell>
          <cell r="R220" t="str">
            <v>femmeNice</v>
          </cell>
        </row>
        <row r="221">
          <cell r="D221" t="str">
            <v>3-cadre</v>
          </cell>
          <cell r="H221">
            <v>57651.05</v>
          </cell>
          <cell r="L221" t="str">
            <v>homme3-cadre</v>
          </cell>
          <cell r="M221" t="str">
            <v>homme3-cadreNice</v>
          </cell>
          <cell r="N221" t="str">
            <v>-</v>
          </cell>
          <cell r="O221">
            <v>0</v>
          </cell>
          <cell r="P221">
            <v>0</v>
          </cell>
          <cell r="Q221">
            <v>57651.05</v>
          </cell>
          <cell r="R221" t="str">
            <v>hommeNice</v>
          </cell>
        </row>
        <row r="222">
          <cell r="D222" t="str">
            <v>1-agent</v>
          </cell>
          <cell r="H222">
            <v>21596.3</v>
          </cell>
          <cell r="L222" t="str">
            <v>homme1-agent</v>
          </cell>
          <cell r="M222" t="str">
            <v>homme1-agentParis</v>
          </cell>
          <cell r="N222" t="str">
            <v>-</v>
          </cell>
          <cell r="O222">
            <v>0</v>
          </cell>
          <cell r="P222">
            <v>1</v>
          </cell>
          <cell r="Q222" t="str">
            <v>-</v>
          </cell>
          <cell r="R222" t="str">
            <v>hommeParis</v>
          </cell>
        </row>
        <row r="223">
          <cell r="D223" t="str">
            <v>1-agent</v>
          </cell>
          <cell r="H223">
            <v>24980.74</v>
          </cell>
          <cell r="L223" t="str">
            <v>femme1-agent</v>
          </cell>
          <cell r="M223" t="str">
            <v>femme1-agentNice</v>
          </cell>
          <cell r="N223" t="str">
            <v>-</v>
          </cell>
          <cell r="O223">
            <v>0</v>
          </cell>
          <cell r="P223">
            <v>1</v>
          </cell>
          <cell r="Q223" t="str">
            <v>-</v>
          </cell>
          <cell r="R223" t="str">
            <v>femmeNice</v>
          </cell>
        </row>
        <row r="224">
          <cell r="D224" t="str">
            <v>1-agent</v>
          </cell>
          <cell r="H224">
            <v>26761.5</v>
          </cell>
          <cell r="L224" t="str">
            <v>femme1-agent</v>
          </cell>
          <cell r="M224" t="str">
            <v>femme1-agentNice</v>
          </cell>
          <cell r="N224" t="str">
            <v>-</v>
          </cell>
          <cell r="O224">
            <v>0</v>
          </cell>
          <cell r="P224">
            <v>0</v>
          </cell>
          <cell r="Q224" t="str">
            <v>-</v>
          </cell>
          <cell r="R224" t="str">
            <v>femmeNice</v>
          </cell>
        </row>
        <row r="225">
          <cell r="D225" t="str">
            <v>1-agent</v>
          </cell>
          <cell r="H225">
            <v>23981.17</v>
          </cell>
          <cell r="L225" t="str">
            <v>femme1-agent</v>
          </cell>
          <cell r="M225" t="str">
            <v>femme1-agentNice</v>
          </cell>
          <cell r="N225" t="str">
            <v>-</v>
          </cell>
          <cell r="O225">
            <v>0</v>
          </cell>
          <cell r="P225">
            <v>1</v>
          </cell>
          <cell r="Q225" t="str">
            <v>-</v>
          </cell>
          <cell r="R225" t="str">
            <v>femmeNice</v>
          </cell>
        </row>
        <row r="226">
          <cell r="D226" t="str">
            <v>1-agent</v>
          </cell>
          <cell r="H226">
            <v>26096.71</v>
          </cell>
          <cell r="L226" t="str">
            <v>femme1-agent</v>
          </cell>
          <cell r="M226" t="str">
            <v>femme1-agentParis</v>
          </cell>
          <cell r="N226" t="str">
            <v>-</v>
          </cell>
          <cell r="O226">
            <v>0</v>
          </cell>
          <cell r="P226">
            <v>0</v>
          </cell>
          <cell r="Q226" t="str">
            <v>-</v>
          </cell>
          <cell r="R226" t="str">
            <v>femmeParis</v>
          </cell>
        </row>
        <row r="227">
          <cell r="D227" t="str">
            <v>1-agent</v>
          </cell>
          <cell r="H227">
            <v>24961.51</v>
          </cell>
          <cell r="L227" t="str">
            <v>femme1-agent</v>
          </cell>
          <cell r="M227" t="str">
            <v>femme1-agentParis</v>
          </cell>
          <cell r="N227" t="str">
            <v>-</v>
          </cell>
          <cell r="O227">
            <v>0</v>
          </cell>
          <cell r="P227">
            <v>1</v>
          </cell>
          <cell r="Q227" t="str">
            <v>-</v>
          </cell>
          <cell r="R227" t="str">
            <v>femmeParis</v>
          </cell>
        </row>
        <row r="228">
          <cell r="D228" t="str">
            <v>4-cadre supérieur</v>
          </cell>
          <cell r="H228">
            <v>73528.160000000003</v>
          </cell>
          <cell r="L228" t="str">
            <v>homme4-cadre supérieur</v>
          </cell>
          <cell r="M228" t="str">
            <v>homme4-cadre supérieurNice</v>
          </cell>
          <cell r="N228">
            <v>26656</v>
          </cell>
          <cell r="O228">
            <v>0</v>
          </cell>
          <cell r="P228">
            <v>0</v>
          </cell>
          <cell r="Q228">
            <v>73528.160000000003</v>
          </cell>
          <cell r="R228" t="str">
            <v>hommeNice</v>
          </cell>
        </row>
        <row r="229">
          <cell r="D229" t="str">
            <v>2-maitrise</v>
          </cell>
          <cell r="H229">
            <v>38692.29</v>
          </cell>
          <cell r="L229" t="str">
            <v>homme2-maitrise</v>
          </cell>
          <cell r="M229" t="str">
            <v>homme2-maitriseStrasbourg</v>
          </cell>
          <cell r="N229" t="str">
            <v>-</v>
          </cell>
          <cell r="O229">
            <v>0</v>
          </cell>
          <cell r="P229">
            <v>0</v>
          </cell>
          <cell r="Q229">
            <v>38692.29</v>
          </cell>
          <cell r="R229" t="str">
            <v>hommeStrasbourg</v>
          </cell>
        </row>
        <row r="230">
          <cell r="D230" t="str">
            <v>1-agent</v>
          </cell>
          <cell r="H230">
            <v>24732.639999999999</v>
          </cell>
          <cell r="L230" t="str">
            <v>homme1-agent</v>
          </cell>
          <cell r="M230" t="str">
            <v>homme1-agentNice</v>
          </cell>
          <cell r="N230" t="str">
            <v>-</v>
          </cell>
          <cell r="O230">
            <v>0</v>
          </cell>
          <cell r="P230">
            <v>1</v>
          </cell>
          <cell r="Q230" t="str">
            <v>-</v>
          </cell>
          <cell r="R230" t="str">
            <v>hommeNice</v>
          </cell>
        </row>
        <row r="231">
          <cell r="D231" t="str">
            <v>2-maitrise</v>
          </cell>
          <cell r="H231">
            <v>33030.75</v>
          </cell>
          <cell r="L231" t="str">
            <v>femme2-maitrise</v>
          </cell>
          <cell r="M231" t="str">
            <v>femme2-maitriseParis</v>
          </cell>
          <cell r="N231" t="str">
            <v>-</v>
          </cell>
          <cell r="O231">
            <v>0</v>
          </cell>
          <cell r="P231">
            <v>0</v>
          </cell>
          <cell r="Q231">
            <v>33030.75</v>
          </cell>
          <cell r="R231" t="str">
            <v>femmeParis</v>
          </cell>
        </row>
        <row r="232">
          <cell r="D232" t="str">
            <v>1-agent</v>
          </cell>
          <cell r="H232">
            <v>25744.86</v>
          </cell>
          <cell r="L232" t="str">
            <v>femme1-agent</v>
          </cell>
          <cell r="M232" t="str">
            <v>femme1-agentParis</v>
          </cell>
          <cell r="N232" t="str">
            <v>-</v>
          </cell>
          <cell r="O232">
            <v>0</v>
          </cell>
          <cell r="P232">
            <v>0</v>
          </cell>
          <cell r="Q232" t="str">
            <v>-</v>
          </cell>
          <cell r="R232" t="str">
            <v>femmeParis</v>
          </cell>
        </row>
        <row r="233">
          <cell r="D233" t="str">
            <v>1-agent</v>
          </cell>
          <cell r="H233">
            <v>26130.46</v>
          </cell>
          <cell r="L233" t="str">
            <v>femme1-agent</v>
          </cell>
          <cell r="M233" t="str">
            <v>femme1-agentNice</v>
          </cell>
          <cell r="N233" t="str">
            <v>-</v>
          </cell>
          <cell r="O233">
            <v>0</v>
          </cell>
          <cell r="P233">
            <v>0</v>
          </cell>
          <cell r="Q233" t="str">
            <v>-</v>
          </cell>
          <cell r="R233" t="str">
            <v>femmeNice</v>
          </cell>
        </row>
        <row r="234">
          <cell r="D234" t="str">
            <v>3-cadre</v>
          </cell>
          <cell r="H234">
            <v>49383.63</v>
          </cell>
          <cell r="L234" t="str">
            <v>homme3-cadre</v>
          </cell>
          <cell r="M234" t="str">
            <v>homme3-cadreParis</v>
          </cell>
          <cell r="N234" t="str">
            <v>-</v>
          </cell>
          <cell r="O234">
            <v>0</v>
          </cell>
          <cell r="P234">
            <v>0</v>
          </cell>
          <cell r="Q234">
            <v>49383.63</v>
          </cell>
          <cell r="R234" t="str">
            <v>hommeParis</v>
          </cell>
        </row>
        <row r="235">
          <cell r="D235" t="str">
            <v>2-maitrise</v>
          </cell>
          <cell r="H235">
            <v>33803.730000000003</v>
          </cell>
          <cell r="L235" t="str">
            <v>femme2-maitrise</v>
          </cell>
          <cell r="M235" t="str">
            <v>femme2-maitriseParis</v>
          </cell>
          <cell r="N235" t="str">
            <v>-</v>
          </cell>
          <cell r="O235">
            <v>0</v>
          </cell>
          <cell r="P235">
            <v>0</v>
          </cell>
          <cell r="Q235">
            <v>33803.730000000003</v>
          </cell>
          <cell r="R235" t="str">
            <v>femmeParis</v>
          </cell>
        </row>
        <row r="236">
          <cell r="D236" t="str">
            <v>1-agent</v>
          </cell>
          <cell r="H236">
            <v>22958.15</v>
          </cell>
          <cell r="L236" t="str">
            <v>femme1-agent</v>
          </cell>
          <cell r="M236" t="str">
            <v>femme1-agentNice</v>
          </cell>
          <cell r="N236" t="str">
            <v>-</v>
          </cell>
          <cell r="O236">
            <v>0</v>
          </cell>
          <cell r="P236">
            <v>1</v>
          </cell>
          <cell r="Q236" t="str">
            <v>-</v>
          </cell>
          <cell r="R236" t="str">
            <v>femmeNice</v>
          </cell>
        </row>
        <row r="237">
          <cell r="D237" t="str">
            <v>1-agent</v>
          </cell>
          <cell r="H237">
            <v>30063.96</v>
          </cell>
          <cell r="L237" t="str">
            <v>femme1-agent</v>
          </cell>
          <cell r="M237" t="str">
            <v>femme1-agentStrasbourg</v>
          </cell>
          <cell r="N237" t="str">
            <v>-</v>
          </cell>
          <cell r="O237">
            <v>0</v>
          </cell>
          <cell r="P237">
            <v>0</v>
          </cell>
          <cell r="Q237" t="str">
            <v>-</v>
          </cell>
          <cell r="R237" t="str">
            <v>femmeStrasbourg</v>
          </cell>
        </row>
        <row r="238">
          <cell r="D238" t="str">
            <v>2-maitrise</v>
          </cell>
          <cell r="H238">
            <v>34826.58</v>
          </cell>
          <cell r="L238" t="str">
            <v>homme2-maitrise</v>
          </cell>
          <cell r="M238" t="str">
            <v>homme2-maitriseParis</v>
          </cell>
          <cell r="N238" t="str">
            <v>-</v>
          </cell>
          <cell r="O238">
            <v>0</v>
          </cell>
          <cell r="P238">
            <v>0</v>
          </cell>
          <cell r="Q238">
            <v>34826.58</v>
          </cell>
          <cell r="R238" t="str">
            <v>hommeParis</v>
          </cell>
        </row>
        <row r="239">
          <cell r="D239" t="str">
            <v>3-cadre</v>
          </cell>
          <cell r="H239">
            <v>56669.120000000003</v>
          </cell>
          <cell r="L239" t="str">
            <v>homme3-cadre</v>
          </cell>
          <cell r="M239" t="str">
            <v>homme3-cadreNice</v>
          </cell>
          <cell r="N239" t="str">
            <v>-</v>
          </cell>
          <cell r="O239">
            <v>0</v>
          </cell>
          <cell r="P239">
            <v>0</v>
          </cell>
          <cell r="Q239">
            <v>56669.120000000003</v>
          </cell>
          <cell r="R239" t="str">
            <v>hommeNice</v>
          </cell>
        </row>
        <row r="240">
          <cell r="D240" t="str">
            <v>1-agent</v>
          </cell>
          <cell r="H240">
            <v>20851.28</v>
          </cell>
          <cell r="L240" t="str">
            <v>femme1-agent</v>
          </cell>
          <cell r="M240" t="str">
            <v>femme1-agentNice</v>
          </cell>
          <cell r="N240" t="str">
            <v>-</v>
          </cell>
          <cell r="O240">
            <v>0</v>
          </cell>
          <cell r="P240">
            <v>1</v>
          </cell>
          <cell r="Q240" t="str">
            <v>-</v>
          </cell>
          <cell r="R240" t="str">
            <v>femmeNice</v>
          </cell>
        </row>
        <row r="241">
          <cell r="D241" t="str">
            <v>1-agent</v>
          </cell>
          <cell r="H241">
            <v>20312.34</v>
          </cell>
          <cell r="L241" t="str">
            <v>femme1-agent</v>
          </cell>
          <cell r="M241" t="str">
            <v>femme1-agentParis</v>
          </cell>
          <cell r="N241" t="str">
            <v>-</v>
          </cell>
          <cell r="O241">
            <v>0</v>
          </cell>
          <cell r="P241">
            <v>1</v>
          </cell>
          <cell r="Q241" t="str">
            <v>-</v>
          </cell>
          <cell r="R241" t="str">
            <v>femmeParis</v>
          </cell>
        </row>
        <row r="242">
          <cell r="D242" t="str">
            <v>1-agent</v>
          </cell>
          <cell r="H242">
            <v>22703</v>
          </cell>
          <cell r="L242" t="str">
            <v>femme1-agent</v>
          </cell>
          <cell r="M242" t="str">
            <v>femme1-agentNice</v>
          </cell>
          <cell r="N242" t="str">
            <v>-</v>
          </cell>
          <cell r="O242">
            <v>0</v>
          </cell>
          <cell r="P242">
            <v>1</v>
          </cell>
          <cell r="Q242" t="str">
            <v>-</v>
          </cell>
          <cell r="R242" t="str">
            <v>femmeNice</v>
          </cell>
        </row>
        <row r="243">
          <cell r="D243" t="str">
            <v>3-cadre</v>
          </cell>
          <cell r="H243">
            <v>58204.91</v>
          </cell>
          <cell r="L243" t="str">
            <v>homme3-cadre</v>
          </cell>
          <cell r="M243" t="str">
            <v>homme3-cadreParis</v>
          </cell>
          <cell r="N243" t="str">
            <v>-</v>
          </cell>
          <cell r="O243">
            <v>0</v>
          </cell>
          <cell r="P243">
            <v>0</v>
          </cell>
          <cell r="Q243">
            <v>58204.91</v>
          </cell>
          <cell r="R243" t="str">
            <v>hommeParis</v>
          </cell>
        </row>
        <row r="244">
          <cell r="D244" t="str">
            <v>3-cadre</v>
          </cell>
          <cell r="H244">
            <v>49697.61</v>
          </cell>
          <cell r="L244" t="str">
            <v>homme3-cadre</v>
          </cell>
          <cell r="M244" t="str">
            <v>homme3-cadreParis</v>
          </cell>
          <cell r="N244" t="str">
            <v>-</v>
          </cell>
          <cell r="O244">
            <v>0</v>
          </cell>
          <cell r="P244">
            <v>0</v>
          </cell>
          <cell r="Q244">
            <v>49697.61</v>
          </cell>
          <cell r="R244" t="str">
            <v>hommeParis</v>
          </cell>
        </row>
        <row r="245">
          <cell r="D245" t="str">
            <v>1-agent</v>
          </cell>
          <cell r="H245">
            <v>23881.55</v>
          </cell>
          <cell r="L245" t="str">
            <v>femme1-agent</v>
          </cell>
          <cell r="M245" t="str">
            <v>femme1-agentNice</v>
          </cell>
          <cell r="N245" t="str">
            <v>-</v>
          </cell>
          <cell r="O245">
            <v>0</v>
          </cell>
          <cell r="P245">
            <v>1</v>
          </cell>
          <cell r="Q245" t="str">
            <v>-</v>
          </cell>
          <cell r="R245" t="str">
            <v>femmeNice</v>
          </cell>
        </row>
        <row r="246">
          <cell r="D246" t="str">
            <v>4-cadre supérieur</v>
          </cell>
          <cell r="H246">
            <v>79223.91</v>
          </cell>
          <cell r="L246" t="str">
            <v>femme4-cadre supérieur</v>
          </cell>
          <cell r="M246" t="str">
            <v>femme4-cadre supérieurNice</v>
          </cell>
          <cell r="N246">
            <v>23802</v>
          </cell>
          <cell r="O246">
            <v>1</v>
          </cell>
          <cell r="P246">
            <v>0</v>
          </cell>
          <cell r="Q246">
            <v>79223.91</v>
          </cell>
          <cell r="R246" t="str">
            <v>femmeNice</v>
          </cell>
        </row>
        <row r="247">
          <cell r="D247" t="str">
            <v>1-agent</v>
          </cell>
          <cell r="H247">
            <v>23705.51</v>
          </cell>
          <cell r="L247" t="str">
            <v>femme1-agent</v>
          </cell>
          <cell r="M247" t="str">
            <v>femme1-agentParis</v>
          </cell>
          <cell r="N247" t="str">
            <v>-</v>
          </cell>
          <cell r="O247">
            <v>0</v>
          </cell>
          <cell r="P247">
            <v>1</v>
          </cell>
          <cell r="Q247" t="str">
            <v>-</v>
          </cell>
          <cell r="R247" t="str">
            <v>femmeParis</v>
          </cell>
        </row>
        <row r="248">
          <cell r="D248" t="str">
            <v>1-agent</v>
          </cell>
          <cell r="H248">
            <v>25296.880000000001</v>
          </cell>
          <cell r="L248" t="str">
            <v>femme1-agent</v>
          </cell>
          <cell r="M248" t="str">
            <v>femme1-agentParis</v>
          </cell>
          <cell r="N248" t="str">
            <v>-</v>
          </cell>
          <cell r="O248">
            <v>0</v>
          </cell>
          <cell r="P248">
            <v>0</v>
          </cell>
          <cell r="Q248" t="str">
            <v>-</v>
          </cell>
          <cell r="R248" t="str">
            <v>femmeParis</v>
          </cell>
        </row>
        <row r="249">
          <cell r="D249" t="str">
            <v>1-agent</v>
          </cell>
          <cell r="H249">
            <v>23414.63</v>
          </cell>
          <cell r="L249" t="str">
            <v>femme1-agent</v>
          </cell>
          <cell r="M249" t="str">
            <v>femme1-agentNice</v>
          </cell>
          <cell r="N249" t="str">
            <v>-</v>
          </cell>
          <cell r="O249">
            <v>0</v>
          </cell>
          <cell r="P249">
            <v>1</v>
          </cell>
          <cell r="Q249" t="str">
            <v>-</v>
          </cell>
          <cell r="R249" t="str">
            <v>femmeNice</v>
          </cell>
        </row>
        <row r="250">
          <cell r="D250" t="str">
            <v>4-cadre supérieur</v>
          </cell>
          <cell r="H250">
            <v>72229.11</v>
          </cell>
          <cell r="L250" t="str">
            <v>femme4-cadre supérieur</v>
          </cell>
          <cell r="M250" t="str">
            <v>femme4-cadre supérieurNice</v>
          </cell>
          <cell r="N250">
            <v>31169</v>
          </cell>
          <cell r="O250">
            <v>1</v>
          </cell>
          <cell r="P250">
            <v>0</v>
          </cell>
          <cell r="Q250">
            <v>72229.11</v>
          </cell>
          <cell r="R250" t="str">
            <v>femmeNice</v>
          </cell>
        </row>
        <row r="251">
          <cell r="D251" t="str">
            <v>4-cadre supérieur</v>
          </cell>
          <cell r="H251">
            <v>74866.559999999998</v>
          </cell>
          <cell r="L251" t="str">
            <v>homme4-cadre supérieur</v>
          </cell>
          <cell r="M251" t="str">
            <v>homme4-cadre supérieurLille</v>
          </cell>
          <cell r="N251">
            <v>30232</v>
          </cell>
          <cell r="O251">
            <v>0</v>
          </cell>
          <cell r="P251">
            <v>0</v>
          </cell>
          <cell r="Q251">
            <v>74866.559999999998</v>
          </cell>
          <cell r="R251" t="str">
            <v>hommeLille</v>
          </cell>
        </row>
        <row r="252">
          <cell r="D252" t="str">
            <v>4-cadre supérieur</v>
          </cell>
          <cell r="H252">
            <v>50014.29</v>
          </cell>
          <cell r="L252" t="str">
            <v>homme4-cadre supérieur</v>
          </cell>
          <cell r="M252" t="str">
            <v>homme4-cadre supérieurStrasbourg</v>
          </cell>
          <cell r="N252">
            <v>33148</v>
          </cell>
          <cell r="O252">
            <v>0</v>
          </cell>
          <cell r="P252">
            <v>0</v>
          </cell>
          <cell r="Q252">
            <v>50014.29</v>
          </cell>
          <cell r="R252" t="str">
            <v>hommeStrasbourg</v>
          </cell>
        </row>
        <row r="253">
          <cell r="D253" t="str">
            <v>1-agent</v>
          </cell>
          <cell r="H253">
            <v>25821.94</v>
          </cell>
          <cell r="L253" t="str">
            <v>homme1-agent</v>
          </cell>
          <cell r="M253" t="str">
            <v>homme1-agentParis</v>
          </cell>
          <cell r="N253" t="str">
            <v>-</v>
          </cell>
          <cell r="O253">
            <v>0</v>
          </cell>
          <cell r="P253">
            <v>0</v>
          </cell>
          <cell r="Q253" t="str">
            <v>-</v>
          </cell>
          <cell r="R253" t="str">
            <v>hommeParis</v>
          </cell>
        </row>
        <row r="254">
          <cell r="D254" t="str">
            <v>1-agent</v>
          </cell>
          <cell r="H254">
            <v>25316.69</v>
          </cell>
          <cell r="L254" t="str">
            <v>femme1-agent</v>
          </cell>
          <cell r="M254" t="str">
            <v>femme1-agentNice</v>
          </cell>
          <cell r="N254" t="str">
            <v>-</v>
          </cell>
          <cell r="O254">
            <v>0</v>
          </cell>
          <cell r="P254">
            <v>0</v>
          </cell>
          <cell r="Q254" t="str">
            <v>-</v>
          </cell>
          <cell r="R254" t="str">
            <v>femmeNice</v>
          </cell>
        </row>
        <row r="255">
          <cell r="D255" t="str">
            <v>1-agent</v>
          </cell>
          <cell r="H255">
            <v>24089.45</v>
          </cell>
          <cell r="L255" t="str">
            <v>femme1-agent</v>
          </cell>
          <cell r="M255" t="str">
            <v>femme1-agentNice</v>
          </cell>
          <cell r="N255" t="str">
            <v>-</v>
          </cell>
          <cell r="O255">
            <v>0</v>
          </cell>
          <cell r="P255">
            <v>1</v>
          </cell>
          <cell r="Q255" t="str">
            <v>-</v>
          </cell>
          <cell r="R255" t="str">
            <v>femmeNice</v>
          </cell>
        </row>
        <row r="256">
          <cell r="D256" t="str">
            <v>1-agent</v>
          </cell>
          <cell r="H256">
            <v>27454.69</v>
          </cell>
          <cell r="L256" t="str">
            <v>femme1-agent</v>
          </cell>
          <cell r="M256" t="str">
            <v>femme1-agentNice</v>
          </cell>
          <cell r="N256" t="str">
            <v>-</v>
          </cell>
          <cell r="O256">
            <v>0</v>
          </cell>
          <cell r="P256">
            <v>0</v>
          </cell>
          <cell r="Q256" t="str">
            <v>-</v>
          </cell>
          <cell r="R256" t="str">
            <v>femmeNice</v>
          </cell>
        </row>
        <row r="257">
          <cell r="D257" t="str">
            <v>1-agent</v>
          </cell>
          <cell r="H257">
            <v>27426.560000000001</v>
          </cell>
          <cell r="L257" t="str">
            <v>femme1-agent</v>
          </cell>
          <cell r="M257" t="str">
            <v>femme1-agentNice</v>
          </cell>
          <cell r="N257" t="str">
            <v>-</v>
          </cell>
          <cell r="O257">
            <v>0</v>
          </cell>
          <cell r="P257">
            <v>0</v>
          </cell>
          <cell r="Q257" t="str">
            <v>-</v>
          </cell>
          <cell r="R257" t="str">
            <v>femmeNice</v>
          </cell>
        </row>
        <row r="258">
          <cell r="D258" t="str">
            <v>1-agent</v>
          </cell>
          <cell r="H258">
            <v>23270.83</v>
          </cell>
          <cell r="L258" t="str">
            <v>femme1-agent</v>
          </cell>
          <cell r="M258" t="str">
            <v>femme1-agentParis</v>
          </cell>
          <cell r="N258" t="str">
            <v>-</v>
          </cell>
          <cell r="O258">
            <v>0</v>
          </cell>
          <cell r="P258">
            <v>1</v>
          </cell>
          <cell r="Q258" t="str">
            <v>-</v>
          </cell>
          <cell r="R258" t="str">
            <v>femmeParis</v>
          </cell>
        </row>
        <row r="259">
          <cell r="D259" t="str">
            <v>1-agent</v>
          </cell>
          <cell r="H259">
            <v>28395.66</v>
          </cell>
          <cell r="L259" t="str">
            <v>homme1-agent</v>
          </cell>
          <cell r="M259" t="str">
            <v>homme1-agentParis</v>
          </cell>
          <cell r="N259" t="str">
            <v>-</v>
          </cell>
          <cell r="O259">
            <v>0</v>
          </cell>
          <cell r="P259">
            <v>0</v>
          </cell>
          <cell r="Q259" t="str">
            <v>-</v>
          </cell>
          <cell r="R259" t="str">
            <v>hommeParis</v>
          </cell>
        </row>
        <row r="260">
          <cell r="D260" t="str">
            <v>1-agent</v>
          </cell>
          <cell r="H260">
            <v>29748.83</v>
          </cell>
          <cell r="L260" t="str">
            <v>femme1-agent</v>
          </cell>
          <cell r="M260" t="str">
            <v>femme1-agentParis</v>
          </cell>
          <cell r="N260" t="str">
            <v>-</v>
          </cell>
          <cell r="O260">
            <v>0</v>
          </cell>
          <cell r="P260">
            <v>0</v>
          </cell>
          <cell r="Q260" t="str">
            <v>-</v>
          </cell>
          <cell r="R260" t="str">
            <v>femmeParis</v>
          </cell>
        </row>
        <row r="261">
          <cell r="D261" t="str">
            <v>1-agent</v>
          </cell>
          <cell r="H261">
            <v>25844.54</v>
          </cell>
          <cell r="L261" t="str">
            <v>femme1-agent</v>
          </cell>
          <cell r="M261" t="str">
            <v>femme1-agentNice</v>
          </cell>
          <cell r="N261" t="str">
            <v>-</v>
          </cell>
          <cell r="O261">
            <v>0</v>
          </cell>
          <cell r="P261">
            <v>0</v>
          </cell>
          <cell r="Q261" t="str">
            <v>-</v>
          </cell>
          <cell r="R261" t="str">
            <v>femmeNice</v>
          </cell>
        </row>
        <row r="262">
          <cell r="D262" t="str">
            <v>2-maitrise</v>
          </cell>
          <cell r="H262">
            <v>33413.589999999997</v>
          </cell>
          <cell r="L262" t="str">
            <v>femme2-maitrise</v>
          </cell>
          <cell r="M262" t="str">
            <v>femme2-maitriseParis</v>
          </cell>
          <cell r="N262" t="str">
            <v>-</v>
          </cell>
          <cell r="O262">
            <v>0</v>
          </cell>
          <cell r="P262">
            <v>0</v>
          </cell>
          <cell r="Q262">
            <v>33413.589999999997</v>
          </cell>
          <cell r="R262" t="str">
            <v>femmeParis</v>
          </cell>
        </row>
        <row r="263">
          <cell r="D263" t="str">
            <v>2-maitrise</v>
          </cell>
          <cell r="H263">
            <v>25710.36</v>
          </cell>
          <cell r="L263" t="str">
            <v>femme2-maitrise</v>
          </cell>
          <cell r="M263" t="str">
            <v>femme2-maitriseLille</v>
          </cell>
          <cell r="N263" t="str">
            <v>-</v>
          </cell>
          <cell r="O263">
            <v>0</v>
          </cell>
          <cell r="P263">
            <v>0</v>
          </cell>
          <cell r="Q263">
            <v>25710.36</v>
          </cell>
          <cell r="R263" t="str">
            <v>femmeLille</v>
          </cell>
        </row>
        <row r="264">
          <cell r="D264" t="str">
            <v>4-cadre supérieur</v>
          </cell>
          <cell r="H264">
            <v>125615.91</v>
          </cell>
          <cell r="L264" t="str">
            <v>homme4-cadre supérieur</v>
          </cell>
          <cell r="M264" t="str">
            <v>homme4-cadre supérieurParis</v>
          </cell>
          <cell r="N264">
            <v>22239</v>
          </cell>
          <cell r="O264">
            <v>0</v>
          </cell>
          <cell r="P264">
            <v>0</v>
          </cell>
          <cell r="Q264">
            <v>125615.91</v>
          </cell>
          <cell r="R264" t="str">
            <v>hommeParis</v>
          </cell>
        </row>
        <row r="265">
          <cell r="D265" t="str">
            <v>1-agent</v>
          </cell>
          <cell r="H265">
            <v>20456.05</v>
          </cell>
          <cell r="L265" t="str">
            <v>femme1-agent</v>
          </cell>
          <cell r="M265" t="str">
            <v>femme1-agentParis</v>
          </cell>
          <cell r="N265" t="str">
            <v>-</v>
          </cell>
          <cell r="O265">
            <v>0</v>
          </cell>
          <cell r="P265">
            <v>1</v>
          </cell>
          <cell r="Q265" t="str">
            <v>-</v>
          </cell>
          <cell r="R265" t="str">
            <v>femmeParis</v>
          </cell>
        </row>
        <row r="266">
          <cell r="D266" t="str">
            <v>3-cadre</v>
          </cell>
          <cell r="H266">
            <v>59031.8</v>
          </cell>
          <cell r="L266" t="str">
            <v>homme3-cadre</v>
          </cell>
          <cell r="M266" t="str">
            <v>homme3-cadreParis</v>
          </cell>
          <cell r="N266" t="str">
            <v>-</v>
          </cell>
          <cell r="O266">
            <v>0</v>
          </cell>
          <cell r="P266">
            <v>0</v>
          </cell>
          <cell r="Q266">
            <v>59031.8</v>
          </cell>
          <cell r="R266" t="str">
            <v>hommeParis</v>
          </cell>
        </row>
        <row r="267">
          <cell r="D267" t="str">
            <v>1-agent</v>
          </cell>
          <cell r="H267">
            <v>22017.14</v>
          </cell>
          <cell r="L267" t="str">
            <v>femme1-agent</v>
          </cell>
          <cell r="M267" t="str">
            <v>femme1-agentNice</v>
          </cell>
          <cell r="N267" t="str">
            <v>-</v>
          </cell>
          <cell r="O267">
            <v>0</v>
          </cell>
          <cell r="P267">
            <v>1</v>
          </cell>
          <cell r="Q267" t="str">
            <v>-</v>
          </cell>
          <cell r="R267" t="str">
            <v>femmeNice</v>
          </cell>
        </row>
        <row r="268">
          <cell r="D268" t="str">
            <v>1-agent</v>
          </cell>
          <cell r="H268">
            <v>27411.59</v>
          </cell>
          <cell r="L268" t="str">
            <v>femme1-agent</v>
          </cell>
          <cell r="M268" t="str">
            <v>femme1-agentNice</v>
          </cell>
          <cell r="N268" t="str">
            <v>-</v>
          </cell>
          <cell r="O268">
            <v>0</v>
          </cell>
          <cell r="P268">
            <v>0</v>
          </cell>
          <cell r="Q268" t="str">
            <v>-</v>
          </cell>
          <cell r="R268" t="str">
            <v>femmeNice</v>
          </cell>
        </row>
        <row r="269">
          <cell r="D269" t="str">
            <v>1-agent</v>
          </cell>
          <cell r="H269">
            <v>22892.71</v>
          </cell>
          <cell r="L269" t="str">
            <v>femme1-agent</v>
          </cell>
          <cell r="M269" t="str">
            <v>femme1-agentParis</v>
          </cell>
          <cell r="N269" t="str">
            <v>-</v>
          </cell>
          <cell r="O269">
            <v>0</v>
          </cell>
          <cell r="P269">
            <v>1</v>
          </cell>
          <cell r="Q269" t="str">
            <v>-</v>
          </cell>
          <cell r="R269" t="str">
            <v>femmeParis</v>
          </cell>
        </row>
        <row r="270">
          <cell r="D270" t="str">
            <v>1-agent</v>
          </cell>
          <cell r="H270">
            <v>19199.8</v>
          </cell>
          <cell r="L270" t="str">
            <v>femme1-agent</v>
          </cell>
          <cell r="M270" t="str">
            <v>femme1-agentParis</v>
          </cell>
          <cell r="N270" t="str">
            <v>-</v>
          </cell>
          <cell r="O270">
            <v>0</v>
          </cell>
          <cell r="P270">
            <v>0</v>
          </cell>
          <cell r="Q270" t="str">
            <v>-</v>
          </cell>
          <cell r="R270" t="str">
            <v>femmeParis</v>
          </cell>
        </row>
        <row r="271">
          <cell r="D271" t="str">
            <v>1-agent</v>
          </cell>
          <cell r="H271">
            <v>21815.360000000001</v>
          </cell>
          <cell r="L271" t="str">
            <v>femme1-agent</v>
          </cell>
          <cell r="M271" t="str">
            <v>femme1-agentParis</v>
          </cell>
          <cell r="N271" t="str">
            <v>-</v>
          </cell>
          <cell r="O271">
            <v>0</v>
          </cell>
          <cell r="P271">
            <v>1</v>
          </cell>
          <cell r="Q271" t="str">
            <v>-</v>
          </cell>
          <cell r="R271" t="str">
            <v>femmeParis</v>
          </cell>
        </row>
        <row r="272">
          <cell r="D272" t="str">
            <v>4-cadre supérieur</v>
          </cell>
          <cell r="H272">
            <v>96996.95</v>
          </cell>
          <cell r="L272" t="str">
            <v>homme4-cadre supérieur</v>
          </cell>
          <cell r="M272" t="str">
            <v>homme4-cadre supérieurParis</v>
          </cell>
          <cell r="N272">
            <v>25110</v>
          </cell>
          <cell r="O272">
            <v>0</v>
          </cell>
          <cell r="P272">
            <v>0</v>
          </cell>
          <cell r="Q272">
            <v>96996.95</v>
          </cell>
          <cell r="R272" t="str">
            <v>hommeParis</v>
          </cell>
        </row>
        <row r="273">
          <cell r="D273" t="str">
            <v>1-agent</v>
          </cell>
          <cell r="H273">
            <v>27592.94</v>
          </cell>
          <cell r="L273" t="str">
            <v>femme1-agent</v>
          </cell>
          <cell r="M273" t="str">
            <v>femme1-agentNice</v>
          </cell>
          <cell r="N273" t="str">
            <v>-</v>
          </cell>
          <cell r="O273">
            <v>0</v>
          </cell>
          <cell r="P273">
            <v>0</v>
          </cell>
          <cell r="Q273" t="str">
            <v>-</v>
          </cell>
          <cell r="R273" t="str">
            <v>femmeNice</v>
          </cell>
        </row>
        <row r="274">
          <cell r="D274" t="str">
            <v>1-agent</v>
          </cell>
          <cell r="H274">
            <v>29905.66</v>
          </cell>
          <cell r="L274" t="str">
            <v>femme1-agent</v>
          </cell>
          <cell r="M274" t="str">
            <v>femme1-agentNice</v>
          </cell>
          <cell r="N274" t="str">
            <v>-</v>
          </cell>
          <cell r="O274">
            <v>0</v>
          </cell>
          <cell r="P274">
            <v>0</v>
          </cell>
          <cell r="Q274" t="str">
            <v>-</v>
          </cell>
          <cell r="R274" t="str">
            <v>femmeNice</v>
          </cell>
        </row>
        <row r="275">
          <cell r="D275" t="str">
            <v>1-agent</v>
          </cell>
          <cell r="H275">
            <v>23323.48</v>
          </cell>
          <cell r="L275" t="str">
            <v>femme1-agent</v>
          </cell>
          <cell r="M275" t="str">
            <v>femme1-agentNice</v>
          </cell>
          <cell r="N275" t="str">
            <v>-</v>
          </cell>
          <cell r="O275">
            <v>0</v>
          </cell>
          <cell r="P275">
            <v>1</v>
          </cell>
          <cell r="Q275" t="str">
            <v>-</v>
          </cell>
          <cell r="R275" t="str">
            <v>femmeNice</v>
          </cell>
        </row>
        <row r="276">
          <cell r="D276" t="str">
            <v>1-agent</v>
          </cell>
          <cell r="H276">
            <v>23759.14</v>
          </cell>
          <cell r="L276" t="str">
            <v>femme1-agent</v>
          </cell>
          <cell r="M276" t="str">
            <v>femme1-agentParis</v>
          </cell>
          <cell r="N276" t="str">
            <v>-</v>
          </cell>
          <cell r="O276">
            <v>0</v>
          </cell>
          <cell r="P276">
            <v>1</v>
          </cell>
          <cell r="Q276" t="str">
            <v>-</v>
          </cell>
          <cell r="R276" t="str">
            <v>femmeParis</v>
          </cell>
        </row>
        <row r="277">
          <cell r="D277" t="str">
            <v>4-cadre supérieur</v>
          </cell>
          <cell r="H277">
            <v>77181.539999999994</v>
          </cell>
          <cell r="L277" t="str">
            <v>homme4-cadre supérieur</v>
          </cell>
          <cell r="M277" t="str">
            <v>homme4-cadre supérieurNice</v>
          </cell>
          <cell r="N277">
            <v>26397</v>
          </cell>
          <cell r="O277">
            <v>0</v>
          </cell>
          <cell r="P277">
            <v>0</v>
          </cell>
          <cell r="Q277">
            <v>77181.539999999994</v>
          </cell>
          <cell r="R277" t="str">
            <v>hommeNice</v>
          </cell>
        </row>
        <row r="278">
          <cell r="D278" t="str">
            <v>1-agent</v>
          </cell>
          <cell r="H278">
            <v>23589.35</v>
          </cell>
          <cell r="L278" t="str">
            <v>femme1-agent</v>
          </cell>
          <cell r="M278" t="str">
            <v>femme1-agentNice</v>
          </cell>
          <cell r="N278" t="str">
            <v>-</v>
          </cell>
          <cell r="O278">
            <v>0</v>
          </cell>
          <cell r="P278">
            <v>1</v>
          </cell>
          <cell r="Q278" t="str">
            <v>-</v>
          </cell>
          <cell r="R278" t="str">
            <v>femmeNice</v>
          </cell>
        </row>
        <row r="279">
          <cell r="D279" t="str">
            <v>1-agent</v>
          </cell>
          <cell r="H279">
            <v>27206.42</v>
          </cell>
          <cell r="L279" t="str">
            <v>femme1-agent</v>
          </cell>
          <cell r="M279" t="str">
            <v>femme1-agentNice</v>
          </cell>
          <cell r="N279" t="str">
            <v>-</v>
          </cell>
          <cell r="O279">
            <v>0</v>
          </cell>
          <cell r="P279">
            <v>0</v>
          </cell>
          <cell r="Q279" t="str">
            <v>-</v>
          </cell>
          <cell r="R279" t="str">
            <v>femmeNice</v>
          </cell>
        </row>
        <row r="280">
          <cell r="D280" t="str">
            <v>2-maitrise</v>
          </cell>
          <cell r="H280">
            <v>33040.589999999997</v>
          </cell>
          <cell r="L280" t="str">
            <v>femme2-maitrise</v>
          </cell>
          <cell r="M280" t="str">
            <v>femme2-maitriseNice</v>
          </cell>
          <cell r="N280" t="str">
            <v>-</v>
          </cell>
          <cell r="O280">
            <v>0</v>
          </cell>
          <cell r="P280">
            <v>0</v>
          </cell>
          <cell r="Q280">
            <v>33040.589999999997</v>
          </cell>
          <cell r="R280" t="str">
            <v>femmeNice</v>
          </cell>
        </row>
        <row r="281">
          <cell r="D281" t="str">
            <v>1-agent</v>
          </cell>
          <cell r="H281">
            <v>23117.4</v>
          </cell>
          <cell r="L281" t="str">
            <v>femme1-agent</v>
          </cell>
          <cell r="M281" t="str">
            <v>femme1-agentParis</v>
          </cell>
          <cell r="N281" t="str">
            <v>-</v>
          </cell>
          <cell r="O281">
            <v>0</v>
          </cell>
          <cell r="P281">
            <v>1</v>
          </cell>
          <cell r="Q281" t="str">
            <v>-</v>
          </cell>
          <cell r="R281" t="str">
            <v>femmeParis</v>
          </cell>
        </row>
        <row r="282">
          <cell r="D282" t="str">
            <v>1-agent</v>
          </cell>
          <cell r="H282">
            <v>26253.65</v>
          </cell>
          <cell r="L282" t="str">
            <v>femme1-agent</v>
          </cell>
          <cell r="M282" t="str">
            <v>femme1-agentNice</v>
          </cell>
          <cell r="N282" t="str">
            <v>-</v>
          </cell>
          <cell r="O282">
            <v>0</v>
          </cell>
          <cell r="P282">
            <v>0</v>
          </cell>
          <cell r="Q282" t="str">
            <v>-</v>
          </cell>
          <cell r="R282" t="str">
            <v>femmeNice</v>
          </cell>
        </row>
        <row r="283">
          <cell r="D283" t="str">
            <v>1-agent</v>
          </cell>
          <cell r="H283">
            <v>23797.279999999999</v>
          </cell>
          <cell r="L283" t="str">
            <v>homme1-agent</v>
          </cell>
          <cell r="M283" t="str">
            <v>homme1-agentParis</v>
          </cell>
          <cell r="N283" t="str">
            <v>-</v>
          </cell>
          <cell r="O283">
            <v>0</v>
          </cell>
          <cell r="P283">
            <v>1</v>
          </cell>
          <cell r="Q283" t="str">
            <v>-</v>
          </cell>
          <cell r="R283" t="str">
            <v>hommeParis</v>
          </cell>
        </row>
        <row r="284">
          <cell r="D284" t="str">
            <v>1-agent</v>
          </cell>
          <cell r="H284">
            <v>20361.32</v>
          </cell>
          <cell r="L284" t="str">
            <v>homme1-agent</v>
          </cell>
          <cell r="M284" t="str">
            <v>homme1-agentParis</v>
          </cell>
          <cell r="N284" t="str">
            <v>-</v>
          </cell>
          <cell r="O284">
            <v>0</v>
          </cell>
          <cell r="P284">
            <v>1</v>
          </cell>
          <cell r="Q284" t="str">
            <v>-</v>
          </cell>
          <cell r="R284" t="str">
            <v>hommeParis</v>
          </cell>
        </row>
        <row r="285">
          <cell r="D285" t="str">
            <v>1-agent</v>
          </cell>
          <cell r="H285">
            <v>30387.54</v>
          </cell>
          <cell r="L285" t="str">
            <v>femme1-agent</v>
          </cell>
          <cell r="M285" t="str">
            <v>femme1-agentNice</v>
          </cell>
          <cell r="N285" t="str">
            <v>-</v>
          </cell>
          <cell r="O285">
            <v>0</v>
          </cell>
          <cell r="P285">
            <v>0</v>
          </cell>
          <cell r="Q285" t="str">
            <v>-</v>
          </cell>
          <cell r="R285" t="str">
            <v>femmeNice</v>
          </cell>
        </row>
        <row r="286">
          <cell r="D286" t="str">
            <v>4-cadre supérieur</v>
          </cell>
          <cell r="H286">
            <v>80473.56</v>
          </cell>
          <cell r="L286" t="str">
            <v>homme4-cadre supérieur</v>
          </cell>
          <cell r="M286" t="str">
            <v>homme4-cadre supérieurNice</v>
          </cell>
          <cell r="N286">
            <v>24844</v>
          </cell>
          <cell r="O286">
            <v>0</v>
          </cell>
          <cell r="P286">
            <v>0</v>
          </cell>
          <cell r="Q286">
            <v>80473.56</v>
          </cell>
          <cell r="R286" t="str">
            <v>hommeNice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B6:F20" totalsRowShown="0" headerRowDxfId="1" dataDxfId="0">
  <tableColumns count="5">
    <tableColumn id="1" name="noms de l'élève" dataDxfId="6"/>
    <tableColumn id="2" name="sport" dataDxfId="5"/>
    <tableColumn id="3" name="sexe" dataDxfId="4"/>
    <tableColumn id="4" name="âge" dataDxfId="3"/>
    <tableColumn id="5" name="Classe" dataDxfId="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22"/>
  <sheetViews>
    <sheetView workbookViewId="0">
      <selection activeCell="F33" sqref="F33"/>
    </sheetView>
  </sheetViews>
  <sheetFormatPr baseColWidth="10" defaultColWidth="11.42578125" defaultRowHeight="15"/>
  <cols>
    <col min="1" max="1" width="8" customWidth="1"/>
  </cols>
  <sheetData>
    <row r="1" spans="2:7" ht="18.75">
      <c r="C1" s="49" t="s">
        <v>960</v>
      </c>
    </row>
    <row r="4" spans="2:7">
      <c r="B4" s="48" t="s">
        <v>4</v>
      </c>
      <c r="C4" s="48" t="s">
        <v>5</v>
      </c>
      <c r="D4" s="48" t="s">
        <v>6</v>
      </c>
      <c r="E4" s="48" t="s">
        <v>8</v>
      </c>
      <c r="F4" s="48" t="s">
        <v>7</v>
      </c>
      <c r="G4" s="48" t="s">
        <v>9</v>
      </c>
    </row>
    <row r="5" spans="2:7">
      <c r="B5" s="1">
        <v>1</v>
      </c>
      <c r="C5" s="1" t="s">
        <v>10</v>
      </c>
      <c r="D5" s="1" t="s">
        <v>18</v>
      </c>
      <c r="E5" s="1">
        <v>33</v>
      </c>
      <c r="F5" s="2">
        <v>4500</v>
      </c>
      <c r="G5" s="1" t="s">
        <v>20</v>
      </c>
    </row>
    <row r="6" spans="2:7">
      <c r="B6" s="1">
        <v>2</v>
      </c>
      <c r="C6" s="1" t="s">
        <v>11</v>
      </c>
      <c r="D6" s="1" t="s">
        <v>19</v>
      </c>
      <c r="E6" s="1">
        <v>24</v>
      </c>
      <c r="F6" s="2">
        <v>2800</v>
      </c>
      <c r="G6" s="1" t="s">
        <v>20</v>
      </c>
    </row>
    <row r="7" spans="2:7">
      <c r="B7" s="1">
        <v>3</v>
      </c>
      <c r="C7" s="1" t="s">
        <v>12</v>
      </c>
      <c r="D7" s="1" t="s">
        <v>19</v>
      </c>
      <c r="E7" s="1">
        <v>20</v>
      </c>
      <c r="F7" s="2">
        <v>7500</v>
      </c>
      <c r="G7" s="1" t="s">
        <v>21</v>
      </c>
    </row>
    <row r="8" spans="2:7">
      <c r="B8" s="1">
        <v>4</v>
      </c>
      <c r="C8" s="1" t="s">
        <v>13</v>
      </c>
      <c r="D8" s="1" t="s">
        <v>18</v>
      </c>
      <c r="E8" s="1">
        <v>36</v>
      </c>
      <c r="F8" s="2">
        <v>2500</v>
      </c>
      <c r="G8" s="1" t="s">
        <v>20</v>
      </c>
    </row>
    <row r="9" spans="2:7">
      <c r="B9" s="1">
        <v>5</v>
      </c>
      <c r="C9" s="1" t="s">
        <v>14</v>
      </c>
      <c r="D9" s="1" t="s">
        <v>18</v>
      </c>
      <c r="E9" s="1">
        <v>45</v>
      </c>
      <c r="F9" s="2">
        <v>6350</v>
      </c>
      <c r="G9" s="1" t="s">
        <v>21</v>
      </c>
    </row>
    <row r="10" spans="2:7">
      <c r="B10" s="1">
        <v>6</v>
      </c>
      <c r="C10" s="1" t="s">
        <v>15</v>
      </c>
      <c r="D10" s="1" t="s">
        <v>18</v>
      </c>
      <c r="E10" s="1">
        <v>34</v>
      </c>
      <c r="F10" s="2">
        <v>1570</v>
      </c>
      <c r="G10" s="1" t="s">
        <v>20</v>
      </c>
    </row>
    <row r="11" spans="2:7">
      <c r="B11" s="1">
        <v>7</v>
      </c>
      <c r="C11" s="1" t="s">
        <v>16</v>
      </c>
      <c r="D11" s="1" t="s">
        <v>19</v>
      </c>
      <c r="E11" s="1">
        <v>39</v>
      </c>
      <c r="F11" s="2">
        <v>1000</v>
      </c>
      <c r="G11" s="1" t="s">
        <v>20</v>
      </c>
    </row>
    <row r="12" spans="2:7">
      <c r="B12" s="1">
        <v>8</v>
      </c>
      <c r="C12" s="1" t="s">
        <v>17</v>
      </c>
      <c r="D12" s="1" t="s">
        <v>18</v>
      </c>
      <c r="E12" s="1">
        <v>48</v>
      </c>
      <c r="F12" s="2">
        <v>8230</v>
      </c>
      <c r="G12" s="1" t="s">
        <v>21</v>
      </c>
    </row>
    <row r="13" spans="2:7">
      <c r="B13" s="46"/>
      <c r="C13" s="46"/>
      <c r="D13" s="46"/>
      <c r="E13" s="46"/>
      <c r="F13" s="47"/>
      <c r="G13" s="46"/>
    </row>
    <row r="15" spans="2:7">
      <c r="B15" s="45" t="s">
        <v>959</v>
      </c>
    </row>
    <row r="16" spans="2:7">
      <c r="B16" s="45" t="s">
        <v>958</v>
      </c>
    </row>
    <row r="17" spans="2:2">
      <c r="B17" s="45" t="s">
        <v>957</v>
      </c>
    </row>
    <row r="18" spans="2:2">
      <c r="B18" s="45" t="s">
        <v>956</v>
      </c>
    </row>
    <row r="19" spans="2:2">
      <c r="B19" s="45" t="s">
        <v>955</v>
      </c>
    </row>
    <row r="20" spans="2:2">
      <c r="B20" s="45" t="s">
        <v>954</v>
      </c>
    </row>
    <row r="21" spans="2:2">
      <c r="B21" s="45" t="s">
        <v>953</v>
      </c>
    </row>
    <row r="22" spans="2:2">
      <c r="B22" s="45" t="s">
        <v>952</v>
      </c>
    </row>
  </sheetData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K32"/>
  <sheetViews>
    <sheetView zoomScaleNormal="100" workbookViewId="0">
      <selection activeCell="C30" sqref="C30"/>
    </sheetView>
  </sheetViews>
  <sheetFormatPr baseColWidth="10" defaultColWidth="11.42578125" defaultRowHeight="15"/>
  <cols>
    <col min="1" max="1" width="3.28515625" customWidth="1"/>
    <col min="2" max="2" width="9.28515625" customWidth="1"/>
    <col min="4" max="4" width="13.140625" customWidth="1"/>
    <col min="6" max="6" width="27.28515625" customWidth="1"/>
    <col min="10" max="10" width="16.140625" customWidth="1"/>
    <col min="12" max="12" width="6.7109375" customWidth="1"/>
    <col min="257" max="257" width="3.28515625" customWidth="1"/>
    <col min="258" max="258" width="9.28515625" customWidth="1"/>
    <col min="260" max="260" width="13.140625" customWidth="1"/>
    <col min="262" max="262" width="27.28515625" customWidth="1"/>
    <col min="266" max="266" width="16.140625" customWidth="1"/>
    <col min="268" max="268" width="6.7109375" customWidth="1"/>
    <col min="513" max="513" width="3.28515625" customWidth="1"/>
    <col min="514" max="514" width="9.28515625" customWidth="1"/>
    <col min="516" max="516" width="13.140625" customWidth="1"/>
    <col min="518" max="518" width="27.28515625" customWidth="1"/>
    <col min="522" max="522" width="16.140625" customWidth="1"/>
    <col min="524" max="524" width="6.7109375" customWidth="1"/>
    <col min="769" max="769" width="3.28515625" customWidth="1"/>
    <col min="770" max="770" width="9.28515625" customWidth="1"/>
    <col min="772" max="772" width="13.140625" customWidth="1"/>
    <col min="774" max="774" width="27.28515625" customWidth="1"/>
    <col min="778" max="778" width="16.140625" customWidth="1"/>
    <col min="780" max="780" width="6.7109375" customWidth="1"/>
    <col min="1025" max="1025" width="3.28515625" customWidth="1"/>
    <col min="1026" max="1026" width="9.28515625" customWidth="1"/>
    <col min="1028" max="1028" width="13.140625" customWidth="1"/>
    <col min="1030" max="1030" width="27.28515625" customWidth="1"/>
    <col min="1034" max="1034" width="16.140625" customWidth="1"/>
    <col min="1036" max="1036" width="6.7109375" customWidth="1"/>
    <col min="1281" max="1281" width="3.28515625" customWidth="1"/>
    <col min="1282" max="1282" width="9.28515625" customWidth="1"/>
    <col min="1284" max="1284" width="13.140625" customWidth="1"/>
    <col min="1286" max="1286" width="27.28515625" customWidth="1"/>
    <col min="1290" max="1290" width="16.140625" customWidth="1"/>
    <col min="1292" max="1292" width="6.7109375" customWidth="1"/>
    <col min="1537" max="1537" width="3.28515625" customWidth="1"/>
    <col min="1538" max="1538" width="9.28515625" customWidth="1"/>
    <col min="1540" max="1540" width="13.140625" customWidth="1"/>
    <col min="1542" max="1542" width="27.28515625" customWidth="1"/>
    <col min="1546" max="1546" width="16.140625" customWidth="1"/>
    <col min="1548" max="1548" width="6.7109375" customWidth="1"/>
    <col min="1793" max="1793" width="3.28515625" customWidth="1"/>
    <col min="1794" max="1794" width="9.28515625" customWidth="1"/>
    <col min="1796" max="1796" width="13.140625" customWidth="1"/>
    <col min="1798" max="1798" width="27.28515625" customWidth="1"/>
    <col min="1802" max="1802" width="16.140625" customWidth="1"/>
    <col min="1804" max="1804" width="6.7109375" customWidth="1"/>
    <col min="2049" max="2049" width="3.28515625" customWidth="1"/>
    <col min="2050" max="2050" width="9.28515625" customWidth="1"/>
    <col min="2052" max="2052" width="13.140625" customWidth="1"/>
    <col min="2054" max="2054" width="27.28515625" customWidth="1"/>
    <col min="2058" max="2058" width="16.140625" customWidth="1"/>
    <col min="2060" max="2060" width="6.7109375" customWidth="1"/>
    <col min="2305" max="2305" width="3.28515625" customWidth="1"/>
    <col min="2306" max="2306" width="9.28515625" customWidth="1"/>
    <col min="2308" max="2308" width="13.140625" customWidth="1"/>
    <col min="2310" max="2310" width="27.28515625" customWidth="1"/>
    <col min="2314" max="2314" width="16.140625" customWidth="1"/>
    <col min="2316" max="2316" width="6.7109375" customWidth="1"/>
    <col min="2561" max="2561" width="3.28515625" customWidth="1"/>
    <col min="2562" max="2562" width="9.28515625" customWidth="1"/>
    <col min="2564" max="2564" width="13.140625" customWidth="1"/>
    <col min="2566" max="2566" width="27.28515625" customWidth="1"/>
    <col min="2570" max="2570" width="16.140625" customWidth="1"/>
    <col min="2572" max="2572" width="6.7109375" customWidth="1"/>
    <col min="2817" max="2817" width="3.28515625" customWidth="1"/>
    <col min="2818" max="2818" width="9.28515625" customWidth="1"/>
    <col min="2820" max="2820" width="13.140625" customWidth="1"/>
    <col min="2822" max="2822" width="27.28515625" customWidth="1"/>
    <col min="2826" max="2826" width="16.140625" customWidth="1"/>
    <col min="2828" max="2828" width="6.7109375" customWidth="1"/>
    <col min="3073" max="3073" width="3.28515625" customWidth="1"/>
    <col min="3074" max="3074" width="9.28515625" customWidth="1"/>
    <col min="3076" max="3076" width="13.140625" customWidth="1"/>
    <col min="3078" max="3078" width="27.28515625" customWidth="1"/>
    <col min="3082" max="3082" width="16.140625" customWidth="1"/>
    <col min="3084" max="3084" width="6.7109375" customWidth="1"/>
    <col min="3329" max="3329" width="3.28515625" customWidth="1"/>
    <col min="3330" max="3330" width="9.28515625" customWidth="1"/>
    <col min="3332" max="3332" width="13.140625" customWidth="1"/>
    <col min="3334" max="3334" width="27.28515625" customWidth="1"/>
    <col min="3338" max="3338" width="16.140625" customWidth="1"/>
    <col min="3340" max="3340" width="6.7109375" customWidth="1"/>
    <col min="3585" max="3585" width="3.28515625" customWidth="1"/>
    <col min="3586" max="3586" width="9.28515625" customWidth="1"/>
    <col min="3588" max="3588" width="13.140625" customWidth="1"/>
    <col min="3590" max="3590" width="27.28515625" customWidth="1"/>
    <col min="3594" max="3594" width="16.140625" customWidth="1"/>
    <col min="3596" max="3596" width="6.7109375" customWidth="1"/>
    <col min="3841" max="3841" width="3.28515625" customWidth="1"/>
    <col min="3842" max="3842" width="9.28515625" customWidth="1"/>
    <col min="3844" max="3844" width="13.140625" customWidth="1"/>
    <col min="3846" max="3846" width="27.28515625" customWidth="1"/>
    <col min="3850" max="3850" width="16.140625" customWidth="1"/>
    <col min="3852" max="3852" width="6.7109375" customWidth="1"/>
    <col min="4097" max="4097" width="3.28515625" customWidth="1"/>
    <col min="4098" max="4098" width="9.28515625" customWidth="1"/>
    <col min="4100" max="4100" width="13.140625" customWidth="1"/>
    <col min="4102" max="4102" width="27.28515625" customWidth="1"/>
    <col min="4106" max="4106" width="16.140625" customWidth="1"/>
    <col min="4108" max="4108" width="6.7109375" customWidth="1"/>
    <col min="4353" max="4353" width="3.28515625" customWidth="1"/>
    <col min="4354" max="4354" width="9.28515625" customWidth="1"/>
    <col min="4356" max="4356" width="13.140625" customWidth="1"/>
    <col min="4358" max="4358" width="27.28515625" customWidth="1"/>
    <col min="4362" max="4362" width="16.140625" customWidth="1"/>
    <col min="4364" max="4364" width="6.7109375" customWidth="1"/>
    <col min="4609" max="4609" width="3.28515625" customWidth="1"/>
    <col min="4610" max="4610" width="9.28515625" customWidth="1"/>
    <col min="4612" max="4612" width="13.140625" customWidth="1"/>
    <col min="4614" max="4614" width="27.28515625" customWidth="1"/>
    <col min="4618" max="4618" width="16.140625" customWidth="1"/>
    <col min="4620" max="4620" width="6.7109375" customWidth="1"/>
    <col min="4865" max="4865" width="3.28515625" customWidth="1"/>
    <col min="4866" max="4866" width="9.28515625" customWidth="1"/>
    <col min="4868" max="4868" width="13.140625" customWidth="1"/>
    <col min="4870" max="4870" width="27.28515625" customWidth="1"/>
    <col min="4874" max="4874" width="16.140625" customWidth="1"/>
    <col min="4876" max="4876" width="6.7109375" customWidth="1"/>
    <col min="5121" max="5121" width="3.28515625" customWidth="1"/>
    <col min="5122" max="5122" width="9.28515625" customWidth="1"/>
    <col min="5124" max="5124" width="13.140625" customWidth="1"/>
    <col min="5126" max="5126" width="27.28515625" customWidth="1"/>
    <col min="5130" max="5130" width="16.140625" customWidth="1"/>
    <col min="5132" max="5132" width="6.7109375" customWidth="1"/>
    <col min="5377" max="5377" width="3.28515625" customWidth="1"/>
    <col min="5378" max="5378" width="9.28515625" customWidth="1"/>
    <col min="5380" max="5380" width="13.140625" customWidth="1"/>
    <col min="5382" max="5382" width="27.28515625" customWidth="1"/>
    <col min="5386" max="5386" width="16.140625" customWidth="1"/>
    <col min="5388" max="5388" width="6.7109375" customWidth="1"/>
    <col min="5633" max="5633" width="3.28515625" customWidth="1"/>
    <col min="5634" max="5634" width="9.28515625" customWidth="1"/>
    <col min="5636" max="5636" width="13.140625" customWidth="1"/>
    <col min="5638" max="5638" width="27.28515625" customWidth="1"/>
    <col min="5642" max="5642" width="16.140625" customWidth="1"/>
    <col min="5644" max="5644" width="6.7109375" customWidth="1"/>
    <col min="5889" max="5889" width="3.28515625" customWidth="1"/>
    <col min="5890" max="5890" width="9.28515625" customWidth="1"/>
    <col min="5892" max="5892" width="13.140625" customWidth="1"/>
    <col min="5894" max="5894" width="27.28515625" customWidth="1"/>
    <col min="5898" max="5898" width="16.140625" customWidth="1"/>
    <col min="5900" max="5900" width="6.7109375" customWidth="1"/>
    <col min="6145" max="6145" width="3.28515625" customWidth="1"/>
    <col min="6146" max="6146" width="9.28515625" customWidth="1"/>
    <col min="6148" max="6148" width="13.140625" customWidth="1"/>
    <col min="6150" max="6150" width="27.28515625" customWidth="1"/>
    <col min="6154" max="6154" width="16.140625" customWidth="1"/>
    <col min="6156" max="6156" width="6.7109375" customWidth="1"/>
    <col min="6401" max="6401" width="3.28515625" customWidth="1"/>
    <col min="6402" max="6402" width="9.28515625" customWidth="1"/>
    <col min="6404" max="6404" width="13.140625" customWidth="1"/>
    <col min="6406" max="6406" width="27.28515625" customWidth="1"/>
    <col min="6410" max="6410" width="16.140625" customWidth="1"/>
    <col min="6412" max="6412" width="6.7109375" customWidth="1"/>
    <col min="6657" max="6657" width="3.28515625" customWidth="1"/>
    <col min="6658" max="6658" width="9.28515625" customWidth="1"/>
    <col min="6660" max="6660" width="13.140625" customWidth="1"/>
    <col min="6662" max="6662" width="27.28515625" customWidth="1"/>
    <col min="6666" max="6666" width="16.140625" customWidth="1"/>
    <col min="6668" max="6668" width="6.7109375" customWidth="1"/>
    <col min="6913" max="6913" width="3.28515625" customWidth="1"/>
    <col min="6914" max="6914" width="9.28515625" customWidth="1"/>
    <col min="6916" max="6916" width="13.140625" customWidth="1"/>
    <col min="6918" max="6918" width="27.28515625" customWidth="1"/>
    <col min="6922" max="6922" width="16.140625" customWidth="1"/>
    <col min="6924" max="6924" width="6.7109375" customWidth="1"/>
    <col min="7169" max="7169" width="3.28515625" customWidth="1"/>
    <col min="7170" max="7170" width="9.28515625" customWidth="1"/>
    <col min="7172" max="7172" width="13.140625" customWidth="1"/>
    <col min="7174" max="7174" width="27.28515625" customWidth="1"/>
    <col min="7178" max="7178" width="16.140625" customWidth="1"/>
    <col min="7180" max="7180" width="6.7109375" customWidth="1"/>
    <col min="7425" max="7425" width="3.28515625" customWidth="1"/>
    <col min="7426" max="7426" width="9.28515625" customWidth="1"/>
    <col min="7428" max="7428" width="13.140625" customWidth="1"/>
    <col min="7430" max="7430" width="27.28515625" customWidth="1"/>
    <col min="7434" max="7434" width="16.140625" customWidth="1"/>
    <col min="7436" max="7436" width="6.7109375" customWidth="1"/>
    <col min="7681" max="7681" width="3.28515625" customWidth="1"/>
    <col min="7682" max="7682" width="9.28515625" customWidth="1"/>
    <col min="7684" max="7684" width="13.140625" customWidth="1"/>
    <col min="7686" max="7686" width="27.28515625" customWidth="1"/>
    <col min="7690" max="7690" width="16.140625" customWidth="1"/>
    <col min="7692" max="7692" width="6.7109375" customWidth="1"/>
    <col min="7937" max="7937" width="3.28515625" customWidth="1"/>
    <col min="7938" max="7938" width="9.28515625" customWidth="1"/>
    <col min="7940" max="7940" width="13.140625" customWidth="1"/>
    <col min="7942" max="7942" width="27.28515625" customWidth="1"/>
    <col min="7946" max="7946" width="16.140625" customWidth="1"/>
    <col min="7948" max="7948" width="6.7109375" customWidth="1"/>
    <col min="8193" max="8193" width="3.28515625" customWidth="1"/>
    <col min="8194" max="8194" width="9.28515625" customWidth="1"/>
    <col min="8196" max="8196" width="13.140625" customWidth="1"/>
    <col min="8198" max="8198" width="27.28515625" customWidth="1"/>
    <col min="8202" max="8202" width="16.140625" customWidth="1"/>
    <col min="8204" max="8204" width="6.7109375" customWidth="1"/>
    <col min="8449" max="8449" width="3.28515625" customWidth="1"/>
    <col min="8450" max="8450" width="9.28515625" customWidth="1"/>
    <col min="8452" max="8452" width="13.140625" customWidth="1"/>
    <col min="8454" max="8454" width="27.28515625" customWidth="1"/>
    <col min="8458" max="8458" width="16.140625" customWidth="1"/>
    <col min="8460" max="8460" width="6.7109375" customWidth="1"/>
    <col min="8705" max="8705" width="3.28515625" customWidth="1"/>
    <col min="8706" max="8706" width="9.28515625" customWidth="1"/>
    <col min="8708" max="8708" width="13.140625" customWidth="1"/>
    <col min="8710" max="8710" width="27.28515625" customWidth="1"/>
    <col min="8714" max="8714" width="16.140625" customWidth="1"/>
    <col min="8716" max="8716" width="6.7109375" customWidth="1"/>
    <col min="8961" max="8961" width="3.28515625" customWidth="1"/>
    <col min="8962" max="8962" width="9.28515625" customWidth="1"/>
    <col min="8964" max="8964" width="13.140625" customWidth="1"/>
    <col min="8966" max="8966" width="27.28515625" customWidth="1"/>
    <col min="8970" max="8970" width="16.140625" customWidth="1"/>
    <col min="8972" max="8972" width="6.7109375" customWidth="1"/>
    <col min="9217" max="9217" width="3.28515625" customWidth="1"/>
    <col min="9218" max="9218" width="9.28515625" customWidth="1"/>
    <col min="9220" max="9220" width="13.140625" customWidth="1"/>
    <col min="9222" max="9222" width="27.28515625" customWidth="1"/>
    <col min="9226" max="9226" width="16.140625" customWidth="1"/>
    <col min="9228" max="9228" width="6.7109375" customWidth="1"/>
    <col min="9473" max="9473" width="3.28515625" customWidth="1"/>
    <col min="9474" max="9474" width="9.28515625" customWidth="1"/>
    <col min="9476" max="9476" width="13.140625" customWidth="1"/>
    <col min="9478" max="9478" width="27.28515625" customWidth="1"/>
    <col min="9482" max="9482" width="16.140625" customWidth="1"/>
    <col min="9484" max="9484" width="6.7109375" customWidth="1"/>
    <col min="9729" max="9729" width="3.28515625" customWidth="1"/>
    <col min="9730" max="9730" width="9.28515625" customWidth="1"/>
    <col min="9732" max="9732" width="13.140625" customWidth="1"/>
    <col min="9734" max="9734" width="27.28515625" customWidth="1"/>
    <col min="9738" max="9738" width="16.140625" customWidth="1"/>
    <col min="9740" max="9740" width="6.7109375" customWidth="1"/>
    <col min="9985" max="9985" width="3.28515625" customWidth="1"/>
    <col min="9986" max="9986" width="9.28515625" customWidth="1"/>
    <col min="9988" max="9988" width="13.140625" customWidth="1"/>
    <col min="9990" max="9990" width="27.28515625" customWidth="1"/>
    <col min="9994" max="9994" width="16.140625" customWidth="1"/>
    <col min="9996" max="9996" width="6.7109375" customWidth="1"/>
    <col min="10241" max="10241" width="3.28515625" customWidth="1"/>
    <col min="10242" max="10242" width="9.28515625" customWidth="1"/>
    <col min="10244" max="10244" width="13.140625" customWidth="1"/>
    <col min="10246" max="10246" width="27.28515625" customWidth="1"/>
    <col min="10250" max="10250" width="16.140625" customWidth="1"/>
    <col min="10252" max="10252" width="6.7109375" customWidth="1"/>
    <col min="10497" max="10497" width="3.28515625" customWidth="1"/>
    <col min="10498" max="10498" width="9.28515625" customWidth="1"/>
    <col min="10500" max="10500" width="13.140625" customWidth="1"/>
    <col min="10502" max="10502" width="27.28515625" customWidth="1"/>
    <col min="10506" max="10506" width="16.140625" customWidth="1"/>
    <col min="10508" max="10508" width="6.7109375" customWidth="1"/>
    <col min="10753" max="10753" width="3.28515625" customWidth="1"/>
    <col min="10754" max="10754" width="9.28515625" customWidth="1"/>
    <col min="10756" max="10756" width="13.140625" customWidth="1"/>
    <col min="10758" max="10758" width="27.28515625" customWidth="1"/>
    <col min="10762" max="10762" width="16.140625" customWidth="1"/>
    <col min="10764" max="10764" width="6.7109375" customWidth="1"/>
    <col min="11009" max="11009" width="3.28515625" customWidth="1"/>
    <col min="11010" max="11010" width="9.28515625" customWidth="1"/>
    <col min="11012" max="11012" width="13.140625" customWidth="1"/>
    <col min="11014" max="11014" width="27.28515625" customWidth="1"/>
    <col min="11018" max="11018" width="16.140625" customWidth="1"/>
    <col min="11020" max="11020" width="6.7109375" customWidth="1"/>
    <col min="11265" max="11265" width="3.28515625" customWidth="1"/>
    <col min="11266" max="11266" width="9.28515625" customWidth="1"/>
    <col min="11268" max="11268" width="13.140625" customWidth="1"/>
    <col min="11270" max="11270" width="27.28515625" customWidth="1"/>
    <col min="11274" max="11274" width="16.140625" customWidth="1"/>
    <col min="11276" max="11276" width="6.7109375" customWidth="1"/>
    <col min="11521" max="11521" width="3.28515625" customWidth="1"/>
    <col min="11522" max="11522" width="9.28515625" customWidth="1"/>
    <col min="11524" max="11524" width="13.140625" customWidth="1"/>
    <col min="11526" max="11526" width="27.28515625" customWidth="1"/>
    <col min="11530" max="11530" width="16.140625" customWidth="1"/>
    <col min="11532" max="11532" width="6.7109375" customWidth="1"/>
    <col min="11777" max="11777" width="3.28515625" customWidth="1"/>
    <col min="11778" max="11778" width="9.28515625" customWidth="1"/>
    <col min="11780" max="11780" width="13.140625" customWidth="1"/>
    <col min="11782" max="11782" width="27.28515625" customWidth="1"/>
    <col min="11786" max="11786" width="16.140625" customWidth="1"/>
    <col min="11788" max="11788" width="6.7109375" customWidth="1"/>
    <col min="12033" max="12033" width="3.28515625" customWidth="1"/>
    <col min="12034" max="12034" width="9.28515625" customWidth="1"/>
    <col min="12036" max="12036" width="13.140625" customWidth="1"/>
    <col min="12038" max="12038" width="27.28515625" customWidth="1"/>
    <col min="12042" max="12042" width="16.140625" customWidth="1"/>
    <col min="12044" max="12044" width="6.7109375" customWidth="1"/>
    <col min="12289" max="12289" width="3.28515625" customWidth="1"/>
    <col min="12290" max="12290" width="9.28515625" customWidth="1"/>
    <col min="12292" max="12292" width="13.140625" customWidth="1"/>
    <col min="12294" max="12294" width="27.28515625" customWidth="1"/>
    <col min="12298" max="12298" width="16.140625" customWidth="1"/>
    <col min="12300" max="12300" width="6.7109375" customWidth="1"/>
    <col min="12545" max="12545" width="3.28515625" customWidth="1"/>
    <col min="12546" max="12546" width="9.28515625" customWidth="1"/>
    <col min="12548" max="12548" width="13.140625" customWidth="1"/>
    <col min="12550" max="12550" width="27.28515625" customWidth="1"/>
    <col min="12554" max="12554" width="16.140625" customWidth="1"/>
    <col min="12556" max="12556" width="6.7109375" customWidth="1"/>
    <col min="12801" max="12801" width="3.28515625" customWidth="1"/>
    <col min="12802" max="12802" width="9.28515625" customWidth="1"/>
    <col min="12804" max="12804" width="13.140625" customWidth="1"/>
    <col min="12806" max="12806" width="27.28515625" customWidth="1"/>
    <col min="12810" max="12810" width="16.140625" customWidth="1"/>
    <col min="12812" max="12812" width="6.7109375" customWidth="1"/>
    <col min="13057" max="13057" width="3.28515625" customWidth="1"/>
    <col min="13058" max="13058" width="9.28515625" customWidth="1"/>
    <col min="13060" max="13060" width="13.140625" customWidth="1"/>
    <col min="13062" max="13062" width="27.28515625" customWidth="1"/>
    <col min="13066" max="13066" width="16.140625" customWidth="1"/>
    <col min="13068" max="13068" width="6.7109375" customWidth="1"/>
    <col min="13313" max="13313" width="3.28515625" customWidth="1"/>
    <col min="13314" max="13314" width="9.28515625" customWidth="1"/>
    <col min="13316" max="13316" width="13.140625" customWidth="1"/>
    <col min="13318" max="13318" width="27.28515625" customWidth="1"/>
    <col min="13322" max="13322" width="16.140625" customWidth="1"/>
    <col min="13324" max="13324" width="6.7109375" customWidth="1"/>
    <col min="13569" max="13569" width="3.28515625" customWidth="1"/>
    <col min="13570" max="13570" width="9.28515625" customWidth="1"/>
    <col min="13572" max="13572" width="13.140625" customWidth="1"/>
    <col min="13574" max="13574" width="27.28515625" customWidth="1"/>
    <col min="13578" max="13578" width="16.140625" customWidth="1"/>
    <col min="13580" max="13580" width="6.7109375" customWidth="1"/>
    <col min="13825" max="13825" width="3.28515625" customWidth="1"/>
    <col min="13826" max="13826" width="9.28515625" customWidth="1"/>
    <col min="13828" max="13828" width="13.140625" customWidth="1"/>
    <col min="13830" max="13830" width="27.28515625" customWidth="1"/>
    <col min="13834" max="13834" width="16.140625" customWidth="1"/>
    <col min="13836" max="13836" width="6.7109375" customWidth="1"/>
    <col min="14081" max="14081" width="3.28515625" customWidth="1"/>
    <col min="14082" max="14082" width="9.28515625" customWidth="1"/>
    <col min="14084" max="14084" width="13.140625" customWidth="1"/>
    <col min="14086" max="14086" width="27.28515625" customWidth="1"/>
    <col min="14090" max="14090" width="16.140625" customWidth="1"/>
    <col min="14092" max="14092" width="6.7109375" customWidth="1"/>
    <col min="14337" max="14337" width="3.28515625" customWidth="1"/>
    <col min="14338" max="14338" width="9.28515625" customWidth="1"/>
    <col min="14340" max="14340" width="13.140625" customWidth="1"/>
    <col min="14342" max="14342" width="27.28515625" customWidth="1"/>
    <col min="14346" max="14346" width="16.140625" customWidth="1"/>
    <col min="14348" max="14348" width="6.7109375" customWidth="1"/>
    <col min="14593" max="14593" width="3.28515625" customWidth="1"/>
    <col min="14594" max="14594" width="9.28515625" customWidth="1"/>
    <col min="14596" max="14596" width="13.140625" customWidth="1"/>
    <col min="14598" max="14598" width="27.28515625" customWidth="1"/>
    <col min="14602" max="14602" width="16.140625" customWidth="1"/>
    <col min="14604" max="14604" width="6.7109375" customWidth="1"/>
    <col min="14849" max="14849" width="3.28515625" customWidth="1"/>
    <col min="14850" max="14850" width="9.28515625" customWidth="1"/>
    <col min="14852" max="14852" width="13.140625" customWidth="1"/>
    <col min="14854" max="14854" width="27.28515625" customWidth="1"/>
    <col min="14858" max="14858" width="16.140625" customWidth="1"/>
    <col min="14860" max="14860" width="6.7109375" customWidth="1"/>
    <col min="15105" max="15105" width="3.28515625" customWidth="1"/>
    <col min="15106" max="15106" width="9.28515625" customWidth="1"/>
    <col min="15108" max="15108" width="13.140625" customWidth="1"/>
    <col min="15110" max="15110" width="27.28515625" customWidth="1"/>
    <col min="15114" max="15114" width="16.140625" customWidth="1"/>
    <col min="15116" max="15116" width="6.7109375" customWidth="1"/>
    <col min="15361" max="15361" width="3.28515625" customWidth="1"/>
    <col min="15362" max="15362" width="9.28515625" customWidth="1"/>
    <col min="15364" max="15364" width="13.140625" customWidth="1"/>
    <col min="15366" max="15366" width="27.28515625" customWidth="1"/>
    <col min="15370" max="15370" width="16.140625" customWidth="1"/>
    <col min="15372" max="15372" width="6.7109375" customWidth="1"/>
    <col min="15617" max="15617" width="3.28515625" customWidth="1"/>
    <col min="15618" max="15618" width="9.28515625" customWidth="1"/>
    <col min="15620" max="15620" width="13.140625" customWidth="1"/>
    <col min="15622" max="15622" width="27.28515625" customWidth="1"/>
    <col min="15626" max="15626" width="16.140625" customWidth="1"/>
    <col min="15628" max="15628" width="6.7109375" customWidth="1"/>
    <col min="15873" max="15873" width="3.28515625" customWidth="1"/>
    <col min="15874" max="15874" width="9.28515625" customWidth="1"/>
    <col min="15876" max="15876" width="13.140625" customWidth="1"/>
    <col min="15878" max="15878" width="27.28515625" customWidth="1"/>
    <col min="15882" max="15882" width="16.140625" customWidth="1"/>
    <col min="15884" max="15884" width="6.7109375" customWidth="1"/>
    <col min="16129" max="16129" width="3.28515625" customWidth="1"/>
    <col min="16130" max="16130" width="9.28515625" customWidth="1"/>
    <col min="16132" max="16132" width="13.140625" customWidth="1"/>
    <col min="16134" max="16134" width="27.28515625" customWidth="1"/>
    <col min="16138" max="16138" width="16.140625" customWidth="1"/>
    <col min="16140" max="16140" width="6.7109375" customWidth="1"/>
  </cols>
  <sheetData>
    <row r="1" spans="2:11" ht="18.75">
      <c r="E1" s="49" t="s">
        <v>961</v>
      </c>
    </row>
    <row r="2" spans="2:11" ht="15.75" thickBot="1"/>
    <row r="3" spans="2:11" ht="30">
      <c r="B3" s="50" t="s">
        <v>962</v>
      </c>
      <c r="C3" s="51" t="s">
        <v>22</v>
      </c>
      <c r="D3" s="51" t="s">
        <v>0</v>
      </c>
      <c r="E3" s="51" t="s">
        <v>23</v>
      </c>
      <c r="F3" s="51" t="s">
        <v>1</v>
      </c>
      <c r="G3" s="51" t="s">
        <v>963</v>
      </c>
      <c r="H3" s="51" t="s">
        <v>2</v>
      </c>
      <c r="I3" s="51" t="s">
        <v>6</v>
      </c>
      <c r="J3" s="51" t="s">
        <v>24</v>
      </c>
      <c r="K3" s="52" t="s">
        <v>8</v>
      </c>
    </row>
    <row r="4" spans="2:11">
      <c r="B4" s="53">
        <v>1</v>
      </c>
      <c r="C4" s="54" t="s">
        <v>964</v>
      </c>
      <c r="D4" s="55" t="s">
        <v>965</v>
      </c>
      <c r="E4" s="54" t="s">
        <v>26</v>
      </c>
      <c r="F4" s="55" t="s">
        <v>966</v>
      </c>
      <c r="G4" s="56">
        <v>1299</v>
      </c>
      <c r="H4" s="55" t="s">
        <v>27</v>
      </c>
      <c r="I4" s="56" t="s">
        <v>28</v>
      </c>
      <c r="J4" s="55" t="s">
        <v>29</v>
      </c>
      <c r="K4" s="57">
        <v>25</v>
      </c>
    </row>
    <row r="5" spans="2:11">
      <c r="B5" s="53">
        <v>2</v>
      </c>
      <c r="C5" s="58" t="s">
        <v>967</v>
      </c>
      <c r="D5" s="55" t="s">
        <v>968</v>
      </c>
      <c r="E5" s="58" t="s">
        <v>31</v>
      </c>
      <c r="F5" s="55" t="s">
        <v>969</v>
      </c>
      <c r="G5" s="59">
        <v>1289</v>
      </c>
      <c r="H5" s="55" t="s">
        <v>27</v>
      </c>
      <c r="I5" s="59" t="s">
        <v>32</v>
      </c>
      <c r="J5" s="55" t="s">
        <v>33</v>
      </c>
      <c r="K5" s="60">
        <v>36</v>
      </c>
    </row>
    <row r="6" spans="2:11">
      <c r="B6" s="53">
        <v>3</v>
      </c>
      <c r="C6" s="58" t="s">
        <v>967</v>
      </c>
      <c r="D6" s="55" t="s">
        <v>970</v>
      </c>
      <c r="E6" s="58" t="s">
        <v>35</v>
      </c>
      <c r="F6" s="55" t="s">
        <v>971</v>
      </c>
      <c r="G6" s="59">
        <v>1277</v>
      </c>
      <c r="H6" s="55" t="s">
        <v>27</v>
      </c>
      <c r="I6" s="59" t="s">
        <v>32</v>
      </c>
      <c r="J6" s="55" t="s">
        <v>36</v>
      </c>
      <c r="K6" s="60">
        <v>45</v>
      </c>
    </row>
    <row r="7" spans="2:11">
      <c r="B7" s="53">
        <v>4</v>
      </c>
      <c r="C7" s="58" t="s">
        <v>967</v>
      </c>
      <c r="D7" s="55" t="s">
        <v>972</v>
      </c>
      <c r="E7" s="58" t="s">
        <v>37</v>
      </c>
      <c r="F7" s="55" t="s">
        <v>973</v>
      </c>
      <c r="G7" s="59">
        <v>1234</v>
      </c>
      <c r="H7" s="55" t="s">
        <v>27</v>
      </c>
      <c r="I7" s="59" t="s">
        <v>32</v>
      </c>
      <c r="J7" s="55" t="s">
        <v>38</v>
      </c>
      <c r="K7" s="60">
        <v>25</v>
      </c>
    </row>
    <row r="8" spans="2:11">
      <c r="B8" s="53">
        <v>5</v>
      </c>
      <c r="C8" s="58" t="s">
        <v>964</v>
      </c>
      <c r="D8" s="55" t="s">
        <v>39</v>
      </c>
      <c r="E8" s="58" t="s">
        <v>735</v>
      </c>
      <c r="F8" s="55" t="s">
        <v>974</v>
      </c>
      <c r="G8" s="59">
        <v>1243</v>
      </c>
      <c r="H8" s="55" t="s">
        <v>27</v>
      </c>
      <c r="I8" s="59" t="s">
        <v>28</v>
      </c>
      <c r="J8" s="55" t="s">
        <v>40</v>
      </c>
      <c r="K8" s="60">
        <v>32</v>
      </c>
    </row>
    <row r="9" spans="2:11">
      <c r="B9" s="53">
        <v>6</v>
      </c>
      <c r="C9" s="58" t="s">
        <v>964</v>
      </c>
      <c r="D9" s="55" t="s">
        <v>975</v>
      </c>
      <c r="E9" s="58" t="s">
        <v>26</v>
      </c>
      <c r="F9" s="55" t="s">
        <v>976</v>
      </c>
      <c r="G9" s="59">
        <v>1001</v>
      </c>
      <c r="H9" s="55" t="s">
        <v>41</v>
      </c>
      <c r="I9" s="59" t="s">
        <v>28</v>
      </c>
      <c r="J9" s="55" t="s">
        <v>38</v>
      </c>
      <c r="K9" s="60">
        <v>54</v>
      </c>
    </row>
    <row r="10" spans="2:11">
      <c r="B10" s="53">
        <v>7</v>
      </c>
      <c r="C10" s="58" t="s">
        <v>967</v>
      </c>
      <c r="D10" s="55" t="s">
        <v>977</v>
      </c>
      <c r="E10" s="58" t="s">
        <v>42</v>
      </c>
      <c r="F10" s="55" t="s">
        <v>978</v>
      </c>
      <c r="G10" s="59">
        <v>1002</v>
      </c>
      <c r="H10" s="55" t="s">
        <v>41</v>
      </c>
      <c r="I10" s="59" t="s">
        <v>32</v>
      </c>
      <c r="J10" s="55" t="s">
        <v>29</v>
      </c>
      <c r="K10" s="60">
        <v>19</v>
      </c>
    </row>
    <row r="11" spans="2:11">
      <c r="B11" s="53">
        <v>8</v>
      </c>
      <c r="C11" s="58" t="s">
        <v>964</v>
      </c>
      <c r="D11" s="55" t="s">
        <v>979</v>
      </c>
      <c r="E11" s="58" t="s">
        <v>43</v>
      </c>
      <c r="F11" s="55" t="s">
        <v>44</v>
      </c>
      <c r="G11" s="59">
        <v>1004</v>
      </c>
      <c r="H11" s="55" t="s">
        <v>41</v>
      </c>
      <c r="I11" s="59" t="s">
        <v>28</v>
      </c>
      <c r="J11" s="55" t="s">
        <v>45</v>
      </c>
      <c r="K11" s="60">
        <v>62</v>
      </c>
    </row>
    <row r="12" spans="2:11">
      <c r="B12" s="53">
        <v>9</v>
      </c>
      <c r="C12" s="58" t="s">
        <v>964</v>
      </c>
      <c r="D12" s="55" t="s">
        <v>46</v>
      </c>
      <c r="E12" s="58" t="s">
        <v>47</v>
      </c>
      <c r="F12" s="55" t="s">
        <v>980</v>
      </c>
      <c r="G12" s="59">
        <v>1021</v>
      </c>
      <c r="H12" s="55" t="s">
        <v>41</v>
      </c>
      <c r="I12" s="59" t="s">
        <v>28</v>
      </c>
      <c r="J12" s="55" t="s">
        <v>48</v>
      </c>
      <c r="K12" s="60">
        <v>25</v>
      </c>
    </row>
    <row r="13" spans="2:11">
      <c r="B13" s="53">
        <v>10</v>
      </c>
      <c r="C13" s="58" t="s">
        <v>967</v>
      </c>
      <c r="D13" s="55" t="s">
        <v>981</v>
      </c>
      <c r="E13" s="58" t="s">
        <v>31</v>
      </c>
      <c r="F13" s="55" t="s">
        <v>982</v>
      </c>
      <c r="G13" s="59">
        <v>1212</v>
      </c>
      <c r="H13" s="55" t="s">
        <v>27</v>
      </c>
      <c r="I13" s="59" t="s">
        <v>32</v>
      </c>
      <c r="J13" s="55" t="s">
        <v>49</v>
      </c>
      <c r="K13" s="60">
        <v>24</v>
      </c>
    </row>
    <row r="14" spans="2:11">
      <c r="B14" s="53">
        <v>11</v>
      </c>
      <c r="C14" s="58" t="s">
        <v>967</v>
      </c>
      <c r="D14" s="55" t="s">
        <v>50</v>
      </c>
      <c r="E14" s="58" t="s">
        <v>31</v>
      </c>
      <c r="F14" s="55" t="s">
        <v>983</v>
      </c>
      <c r="G14" s="59">
        <v>1202</v>
      </c>
      <c r="H14" s="55" t="s">
        <v>27</v>
      </c>
      <c r="I14" s="59" t="s">
        <v>32</v>
      </c>
      <c r="J14" s="55" t="s">
        <v>49</v>
      </c>
      <c r="K14" s="60">
        <v>23</v>
      </c>
    </row>
    <row r="15" spans="2:11">
      <c r="B15" s="53">
        <v>12</v>
      </c>
      <c r="C15" s="58" t="s">
        <v>967</v>
      </c>
      <c r="D15" s="55" t="s">
        <v>984</v>
      </c>
      <c r="E15" s="58" t="s">
        <v>51</v>
      </c>
      <c r="F15" s="55" t="s">
        <v>985</v>
      </c>
      <c r="G15" s="59">
        <v>1204</v>
      </c>
      <c r="H15" s="55" t="s">
        <v>27</v>
      </c>
      <c r="I15" s="59" t="s">
        <v>32</v>
      </c>
      <c r="J15" s="55" t="s">
        <v>38</v>
      </c>
      <c r="K15" s="60">
        <v>36</v>
      </c>
    </row>
    <row r="16" spans="2:11">
      <c r="B16" s="53">
        <v>13</v>
      </c>
      <c r="C16" s="58" t="s">
        <v>967</v>
      </c>
      <c r="D16" s="55" t="s">
        <v>986</v>
      </c>
      <c r="E16" s="58" t="s">
        <v>52</v>
      </c>
      <c r="F16" s="55" t="s">
        <v>987</v>
      </c>
      <c r="G16" s="59">
        <v>1925</v>
      </c>
      <c r="H16" s="55" t="s">
        <v>53</v>
      </c>
      <c r="I16" s="59" t="s">
        <v>32</v>
      </c>
      <c r="J16" s="55" t="s">
        <v>54</v>
      </c>
      <c r="K16" s="60">
        <v>52</v>
      </c>
    </row>
    <row r="17" spans="2:11">
      <c r="B17" s="53">
        <v>14</v>
      </c>
      <c r="C17" s="58" t="s">
        <v>967</v>
      </c>
      <c r="D17" s="55" t="s">
        <v>988</v>
      </c>
      <c r="E17" s="58" t="s">
        <v>55</v>
      </c>
      <c r="F17" s="55" t="s">
        <v>989</v>
      </c>
      <c r="G17" s="59">
        <v>1912</v>
      </c>
      <c r="H17" s="55" t="s">
        <v>53</v>
      </c>
      <c r="I17" s="59" t="s">
        <v>32</v>
      </c>
      <c r="J17" s="55" t="s">
        <v>54</v>
      </c>
      <c r="K17" s="60">
        <v>54</v>
      </c>
    </row>
    <row r="18" spans="2:11">
      <c r="B18" s="53">
        <v>15</v>
      </c>
      <c r="C18" s="58" t="s">
        <v>964</v>
      </c>
      <c r="D18" s="55" t="s">
        <v>990</v>
      </c>
      <c r="E18" s="58" t="s">
        <v>56</v>
      </c>
      <c r="F18" s="55" t="s">
        <v>991</v>
      </c>
      <c r="G18" s="59">
        <v>1904</v>
      </c>
      <c r="H18" s="55" t="s">
        <v>53</v>
      </c>
      <c r="I18" s="59" t="s">
        <v>28</v>
      </c>
      <c r="J18" s="55" t="s">
        <v>48</v>
      </c>
      <c r="K18" s="60">
        <v>45</v>
      </c>
    </row>
    <row r="19" spans="2:11">
      <c r="B19" s="53">
        <v>16</v>
      </c>
      <c r="C19" s="58" t="s">
        <v>964</v>
      </c>
      <c r="D19" s="55" t="s">
        <v>57</v>
      </c>
      <c r="E19" s="58" t="s">
        <v>58</v>
      </c>
      <c r="F19" s="55" t="s">
        <v>992</v>
      </c>
      <c r="G19" s="59">
        <v>1904</v>
      </c>
      <c r="H19" s="55" t="s">
        <v>53</v>
      </c>
      <c r="I19" s="59" t="s">
        <v>28</v>
      </c>
      <c r="J19" s="55" t="s">
        <v>59</v>
      </c>
      <c r="K19" s="60">
        <v>42</v>
      </c>
    </row>
    <row r="20" spans="2:11">
      <c r="B20" s="53">
        <v>17</v>
      </c>
      <c r="C20" s="58" t="s">
        <v>964</v>
      </c>
      <c r="D20" s="55" t="s">
        <v>993</v>
      </c>
      <c r="E20" s="58" t="s">
        <v>60</v>
      </c>
      <c r="F20" s="55" t="s">
        <v>994</v>
      </c>
      <c r="G20" s="59">
        <v>1907</v>
      </c>
      <c r="H20" s="55" t="s">
        <v>53</v>
      </c>
      <c r="I20" s="59" t="s">
        <v>28</v>
      </c>
      <c r="J20" s="55" t="s">
        <v>38</v>
      </c>
      <c r="K20" s="60">
        <v>45</v>
      </c>
    </row>
    <row r="21" spans="2:11">
      <c r="B21" s="53">
        <v>18</v>
      </c>
      <c r="C21" s="58" t="s">
        <v>964</v>
      </c>
      <c r="D21" s="55" t="s">
        <v>995</v>
      </c>
      <c r="E21" s="58" t="s">
        <v>61</v>
      </c>
      <c r="F21" s="55" t="s">
        <v>996</v>
      </c>
      <c r="G21" s="59">
        <v>1912</v>
      </c>
      <c r="H21" s="55" t="s">
        <v>62</v>
      </c>
      <c r="I21" s="59" t="s">
        <v>28</v>
      </c>
      <c r="J21" s="55" t="s">
        <v>33</v>
      </c>
      <c r="K21" s="60">
        <v>41</v>
      </c>
    </row>
    <row r="22" spans="2:11" ht="15.75" thickBot="1">
      <c r="B22" s="61">
        <v>19</v>
      </c>
      <c r="C22" s="62" t="s">
        <v>967</v>
      </c>
      <c r="D22" s="63" t="s">
        <v>63</v>
      </c>
      <c r="E22" s="62" t="s">
        <v>64</v>
      </c>
      <c r="F22" s="63" t="s">
        <v>997</v>
      </c>
      <c r="G22" s="64">
        <v>1912</v>
      </c>
      <c r="H22" s="63" t="s">
        <v>53</v>
      </c>
      <c r="I22" s="64" t="s">
        <v>28</v>
      </c>
      <c r="J22" s="63" t="s">
        <v>65</v>
      </c>
      <c r="K22" s="65">
        <v>48</v>
      </c>
    </row>
    <row r="25" spans="2:11">
      <c r="B25" s="66" t="s">
        <v>998</v>
      </c>
      <c r="F25" s="66" t="s">
        <v>999</v>
      </c>
    </row>
    <row r="26" spans="2:11">
      <c r="B26" s="67" t="s">
        <v>1000</v>
      </c>
      <c r="F26" s="67" t="s">
        <v>1001</v>
      </c>
    </row>
    <row r="27" spans="2:11">
      <c r="B27" s="67" t="s">
        <v>1002</v>
      </c>
      <c r="F27" s="67" t="s">
        <v>1003</v>
      </c>
    </row>
    <row r="28" spans="2:11">
      <c r="F28" s="67" t="s">
        <v>1004</v>
      </c>
    </row>
    <row r="29" spans="2:11">
      <c r="F29" s="67" t="s">
        <v>1005</v>
      </c>
    </row>
    <row r="30" spans="2:11">
      <c r="F30" s="67" t="s">
        <v>1006</v>
      </c>
    </row>
    <row r="31" spans="2:11">
      <c r="F31" s="67" t="s">
        <v>1007</v>
      </c>
    </row>
    <row r="32" spans="2:11">
      <c r="F32" s="67" t="s">
        <v>1008</v>
      </c>
    </row>
  </sheetData>
  <pageMargins left="0.54" right="0.4" top="0.75" bottom="0.75" header="0.3" footer="0.3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H24"/>
  <sheetViews>
    <sheetView workbookViewId="0">
      <selection activeCell="F33" sqref="F33"/>
    </sheetView>
  </sheetViews>
  <sheetFormatPr baseColWidth="10" defaultColWidth="11.42578125" defaultRowHeight="15"/>
  <cols>
    <col min="2" max="2" width="18.28515625" customWidth="1"/>
    <col min="3" max="3" width="28.5703125" customWidth="1"/>
    <col min="4" max="4" width="14.5703125" customWidth="1"/>
    <col min="5" max="5" width="16.7109375" customWidth="1"/>
    <col min="12" max="12" width="14.85546875" customWidth="1"/>
    <col min="13" max="13" width="16.140625" customWidth="1"/>
    <col min="14" max="14" width="20.85546875" customWidth="1"/>
    <col min="258" max="258" width="18.28515625" customWidth="1"/>
    <col min="259" max="259" width="28.5703125" customWidth="1"/>
    <col min="260" max="260" width="14.5703125" customWidth="1"/>
    <col min="261" max="261" width="16.7109375" customWidth="1"/>
    <col min="268" max="268" width="14.85546875" customWidth="1"/>
    <col min="269" max="269" width="16.140625" customWidth="1"/>
    <col min="270" max="270" width="20.85546875" customWidth="1"/>
    <col min="514" max="514" width="18.28515625" customWidth="1"/>
    <col min="515" max="515" width="28.5703125" customWidth="1"/>
    <col min="516" max="516" width="14.5703125" customWidth="1"/>
    <col min="517" max="517" width="16.7109375" customWidth="1"/>
    <col min="524" max="524" width="14.85546875" customWidth="1"/>
    <col min="525" max="525" width="16.140625" customWidth="1"/>
    <col min="526" max="526" width="20.85546875" customWidth="1"/>
    <col min="770" max="770" width="18.28515625" customWidth="1"/>
    <col min="771" max="771" width="28.5703125" customWidth="1"/>
    <col min="772" max="772" width="14.5703125" customWidth="1"/>
    <col min="773" max="773" width="16.7109375" customWidth="1"/>
    <col min="780" max="780" width="14.85546875" customWidth="1"/>
    <col min="781" max="781" width="16.140625" customWidth="1"/>
    <col min="782" max="782" width="20.85546875" customWidth="1"/>
    <col min="1026" max="1026" width="18.28515625" customWidth="1"/>
    <col min="1027" max="1027" width="28.5703125" customWidth="1"/>
    <col min="1028" max="1028" width="14.5703125" customWidth="1"/>
    <col min="1029" max="1029" width="16.7109375" customWidth="1"/>
    <col min="1036" max="1036" width="14.85546875" customWidth="1"/>
    <col min="1037" max="1037" width="16.140625" customWidth="1"/>
    <col min="1038" max="1038" width="20.85546875" customWidth="1"/>
    <col min="1282" max="1282" width="18.28515625" customWidth="1"/>
    <col min="1283" max="1283" width="28.5703125" customWidth="1"/>
    <col min="1284" max="1284" width="14.5703125" customWidth="1"/>
    <col min="1285" max="1285" width="16.7109375" customWidth="1"/>
    <col min="1292" max="1292" width="14.85546875" customWidth="1"/>
    <col min="1293" max="1293" width="16.140625" customWidth="1"/>
    <col min="1294" max="1294" width="20.85546875" customWidth="1"/>
    <col min="1538" max="1538" width="18.28515625" customWidth="1"/>
    <col min="1539" max="1539" width="28.5703125" customWidth="1"/>
    <col min="1540" max="1540" width="14.5703125" customWidth="1"/>
    <col min="1541" max="1541" width="16.7109375" customWidth="1"/>
    <col min="1548" max="1548" width="14.85546875" customWidth="1"/>
    <col min="1549" max="1549" width="16.140625" customWidth="1"/>
    <col min="1550" max="1550" width="20.85546875" customWidth="1"/>
    <col min="1794" max="1794" width="18.28515625" customWidth="1"/>
    <col min="1795" max="1795" width="28.5703125" customWidth="1"/>
    <col min="1796" max="1796" width="14.5703125" customWidth="1"/>
    <col min="1797" max="1797" width="16.7109375" customWidth="1"/>
    <col min="1804" max="1804" width="14.85546875" customWidth="1"/>
    <col min="1805" max="1805" width="16.140625" customWidth="1"/>
    <col min="1806" max="1806" width="20.85546875" customWidth="1"/>
    <col min="2050" max="2050" width="18.28515625" customWidth="1"/>
    <col min="2051" max="2051" width="28.5703125" customWidth="1"/>
    <col min="2052" max="2052" width="14.5703125" customWidth="1"/>
    <col min="2053" max="2053" width="16.7109375" customWidth="1"/>
    <col min="2060" max="2060" width="14.85546875" customWidth="1"/>
    <col min="2061" max="2061" width="16.140625" customWidth="1"/>
    <col min="2062" max="2062" width="20.85546875" customWidth="1"/>
    <col min="2306" max="2306" width="18.28515625" customWidth="1"/>
    <col min="2307" max="2307" width="28.5703125" customWidth="1"/>
    <col min="2308" max="2308" width="14.5703125" customWidth="1"/>
    <col min="2309" max="2309" width="16.7109375" customWidth="1"/>
    <col min="2316" max="2316" width="14.85546875" customWidth="1"/>
    <col min="2317" max="2317" width="16.140625" customWidth="1"/>
    <col min="2318" max="2318" width="20.85546875" customWidth="1"/>
    <col min="2562" max="2562" width="18.28515625" customWidth="1"/>
    <col min="2563" max="2563" width="28.5703125" customWidth="1"/>
    <col min="2564" max="2564" width="14.5703125" customWidth="1"/>
    <col min="2565" max="2565" width="16.7109375" customWidth="1"/>
    <col min="2572" max="2572" width="14.85546875" customWidth="1"/>
    <col min="2573" max="2573" width="16.140625" customWidth="1"/>
    <col min="2574" max="2574" width="20.85546875" customWidth="1"/>
    <col min="2818" max="2818" width="18.28515625" customWidth="1"/>
    <col min="2819" max="2819" width="28.5703125" customWidth="1"/>
    <col min="2820" max="2820" width="14.5703125" customWidth="1"/>
    <col min="2821" max="2821" width="16.7109375" customWidth="1"/>
    <col min="2828" max="2828" width="14.85546875" customWidth="1"/>
    <col min="2829" max="2829" width="16.140625" customWidth="1"/>
    <col min="2830" max="2830" width="20.85546875" customWidth="1"/>
    <col min="3074" max="3074" width="18.28515625" customWidth="1"/>
    <col min="3075" max="3075" width="28.5703125" customWidth="1"/>
    <col min="3076" max="3076" width="14.5703125" customWidth="1"/>
    <col min="3077" max="3077" width="16.7109375" customWidth="1"/>
    <col min="3084" max="3084" width="14.85546875" customWidth="1"/>
    <col min="3085" max="3085" width="16.140625" customWidth="1"/>
    <col min="3086" max="3086" width="20.85546875" customWidth="1"/>
    <col min="3330" max="3330" width="18.28515625" customWidth="1"/>
    <col min="3331" max="3331" width="28.5703125" customWidth="1"/>
    <col min="3332" max="3332" width="14.5703125" customWidth="1"/>
    <col min="3333" max="3333" width="16.7109375" customWidth="1"/>
    <col min="3340" max="3340" width="14.85546875" customWidth="1"/>
    <col min="3341" max="3341" width="16.140625" customWidth="1"/>
    <col min="3342" max="3342" width="20.85546875" customWidth="1"/>
    <col min="3586" max="3586" width="18.28515625" customWidth="1"/>
    <col min="3587" max="3587" width="28.5703125" customWidth="1"/>
    <col min="3588" max="3588" width="14.5703125" customWidth="1"/>
    <col min="3589" max="3589" width="16.7109375" customWidth="1"/>
    <col min="3596" max="3596" width="14.85546875" customWidth="1"/>
    <col min="3597" max="3597" width="16.140625" customWidth="1"/>
    <col min="3598" max="3598" width="20.85546875" customWidth="1"/>
    <col min="3842" max="3842" width="18.28515625" customWidth="1"/>
    <col min="3843" max="3843" width="28.5703125" customWidth="1"/>
    <col min="3844" max="3844" width="14.5703125" customWidth="1"/>
    <col min="3845" max="3845" width="16.7109375" customWidth="1"/>
    <col min="3852" max="3852" width="14.85546875" customWidth="1"/>
    <col min="3853" max="3853" width="16.140625" customWidth="1"/>
    <col min="3854" max="3854" width="20.85546875" customWidth="1"/>
    <col min="4098" max="4098" width="18.28515625" customWidth="1"/>
    <col min="4099" max="4099" width="28.5703125" customWidth="1"/>
    <col min="4100" max="4100" width="14.5703125" customWidth="1"/>
    <col min="4101" max="4101" width="16.7109375" customWidth="1"/>
    <col min="4108" max="4108" width="14.85546875" customWidth="1"/>
    <col min="4109" max="4109" width="16.140625" customWidth="1"/>
    <col min="4110" max="4110" width="20.85546875" customWidth="1"/>
    <col min="4354" max="4354" width="18.28515625" customWidth="1"/>
    <col min="4355" max="4355" width="28.5703125" customWidth="1"/>
    <col min="4356" max="4356" width="14.5703125" customWidth="1"/>
    <col min="4357" max="4357" width="16.7109375" customWidth="1"/>
    <col min="4364" max="4364" width="14.85546875" customWidth="1"/>
    <col min="4365" max="4365" width="16.140625" customWidth="1"/>
    <col min="4366" max="4366" width="20.85546875" customWidth="1"/>
    <col min="4610" max="4610" width="18.28515625" customWidth="1"/>
    <col min="4611" max="4611" width="28.5703125" customWidth="1"/>
    <col min="4612" max="4612" width="14.5703125" customWidth="1"/>
    <col min="4613" max="4613" width="16.7109375" customWidth="1"/>
    <col min="4620" max="4620" width="14.85546875" customWidth="1"/>
    <col min="4621" max="4621" width="16.140625" customWidth="1"/>
    <col min="4622" max="4622" width="20.85546875" customWidth="1"/>
    <col min="4866" max="4866" width="18.28515625" customWidth="1"/>
    <col min="4867" max="4867" width="28.5703125" customWidth="1"/>
    <col min="4868" max="4868" width="14.5703125" customWidth="1"/>
    <col min="4869" max="4869" width="16.7109375" customWidth="1"/>
    <col min="4876" max="4876" width="14.85546875" customWidth="1"/>
    <col min="4877" max="4877" width="16.140625" customWidth="1"/>
    <col min="4878" max="4878" width="20.85546875" customWidth="1"/>
    <col min="5122" max="5122" width="18.28515625" customWidth="1"/>
    <col min="5123" max="5123" width="28.5703125" customWidth="1"/>
    <col min="5124" max="5124" width="14.5703125" customWidth="1"/>
    <col min="5125" max="5125" width="16.7109375" customWidth="1"/>
    <col min="5132" max="5132" width="14.85546875" customWidth="1"/>
    <col min="5133" max="5133" width="16.140625" customWidth="1"/>
    <col min="5134" max="5134" width="20.85546875" customWidth="1"/>
    <col min="5378" max="5378" width="18.28515625" customWidth="1"/>
    <col min="5379" max="5379" width="28.5703125" customWidth="1"/>
    <col min="5380" max="5380" width="14.5703125" customWidth="1"/>
    <col min="5381" max="5381" width="16.7109375" customWidth="1"/>
    <col min="5388" max="5388" width="14.85546875" customWidth="1"/>
    <col min="5389" max="5389" width="16.140625" customWidth="1"/>
    <col min="5390" max="5390" width="20.85546875" customWidth="1"/>
    <col min="5634" max="5634" width="18.28515625" customWidth="1"/>
    <col min="5635" max="5635" width="28.5703125" customWidth="1"/>
    <col min="5636" max="5636" width="14.5703125" customWidth="1"/>
    <col min="5637" max="5637" width="16.7109375" customWidth="1"/>
    <col min="5644" max="5644" width="14.85546875" customWidth="1"/>
    <col min="5645" max="5645" width="16.140625" customWidth="1"/>
    <col min="5646" max="5646" width="20.85546875" customWidth="1"/>
    <col min="5890" max="5890" width="18.28515625" customWidth="1"/>
    <col min="5891" max="5891" width="28.5703125" customWidth="1"/>
    <col min="5892" max="5892" width="14.5703125" customWidth="1"/>
    <col min="5893" max="5893" width="16.7109375" customWidth="1"/>
    <col min="5900" max="5900" width="14.85546875" customWidth="1"/>
    <col min="5901" max="5901" width="16.140625" customWidth="1"/>
    <col min="5902" max="5902" width="20.85546875" customWidth="1"/>
    <col min="6146" max="6146" width="18.28515625" customWidth="1"/>
    <col min="6147" max="6147" width="28.5703125" customWidth="1"/>
    <col min="6148" max="6148" width="14.5703125" customWidth="1"/>
    <col min="6149" max="6149" width="16.7109375" customWidth="1"/>
    <col min="6156" max="6156" width="14.85546875" customWidth="1"/>
    <col min="6157" max="6157" width="16.140625" customWidth="1"/>
    <col min="6158" max="6158" width="20.85546875" customWidth="1"/>
    <col min="6402" max="6402" width="18.28515625" customWidth="1"/>
    <col min="6403" max="6403" width="28.5703125" customWidth="1"/>
    <col min="6404" max="6404" width="14.5703125" customWidth="1"/>
    <col min="6405" max="6405" width="16.7109375" customWidth="1"/>
    <col min="6412" max="6412" width="14.85546875" customWidth="1"/>
    <col min="6413" max="6413" width="16.140625" customWidth="1"/>
    <col min="6414" max="6414" width="20.85546875" customWidth="1"/>
    <col min="6658" max="6658" width="18.28515625" customWidth="1"/>
    <col min="6659" max="6659" width="28.5703125" customWidth="1"/>
    <col min="6660" max="6660" width="14.5703125" customWidth="1"/>
    <col min="6661" max="6661" width="16.7109375" customWidth="1"/>
    <col min="6668" max="6668" width="14.85546875" customWidth="1"/>
    <col min="6669" max="6669" width="16.140625" customWidth="1"/>
    <col min="6670" max="6670" width="20.85546875" customWidth="1"/>
    <col min="6914" max="6914" width="18.28515625" customWidth="1"/>
    <col min="6915" max="6915" width="28.5703125" customWidth="1"/>
    <col min="6916" max="6916" width="14.5703125" customWidth="1"/>
    <col min="6917" max="6917" width="16.7109375" customWidth="1"/>
    <col min="6924" max="6924" width="14.85546875" customWidth="1"/>
    <col min="6925" max="6925" width="16.140625" customWidth="1"/>
    <col min="6926" max="6926" width="20.85546875" customWidth="1"/>
    <col min="7170" max="7170" width="18.28515625" customWidth="1"/>
    <col min="7171" max="7171" width="28.5703125" customWidth="1"/>
    <col min="7172" max="7172" width="14.5703125" customWidth="1"/>
    <col min="7173" max="7173" width="16.7109375" customWidth="1"/>
    <col min="7180" max="7180" width="14.85546875" customWidth="1"/>
    <col min="7181" max="7181" width="16.140625" customWidth="1"/>
    <col min="7182" max="7182" width="20.85546875" customWidth="1"/>
    <col min="7426" max="7426" width="18.28515625" customWidth="1"/>
    <col min="7427" max="7427" width="28.5703125" customWidth="1"/>
    <col min="7428" max="7428" width="14.5703125" customWidth="1"/>
    <col min="7429" max="7429" width="16.7109375" customWidth="1"/>
    <col min="7436" max="7436" width="14.85546875" customWidth="1"/>
    <col min="7437" max="7437" width="16.140625" customWidth="1"/>
    <col min="7438" max="7438" width="20.85546875" customWidth="1"/>
    <col min="7682" max="7682" width="18.28515625" customWidth="1"/>
    <col min="7683" max="7683" width="28.5703125" customWidth="1"/>
    <col min="7684" max="7684" width="14.5703125" customWidth="1"/>
    <col min="7685" max="7685" width="16.7109375" customWidth="1"/>
    <col min="7692" max="7692" width="14.85546875" customWidth="1"/>
    <col min="7693" max="7693" width="16.140625" customWidth="1"/>
    <col min="7694" max="7694" width="20.85546875" customWidth="1"/>
    <col min="7938" max="7938" width="18.28515625" customWidth="1"/>
    <col min="7939" max="7939" width="28.5703125" customWidth="1"/>
    <col min="7940" max="7940" width="14.5703125" customWidth="1"/>
    <col min="7941" max="7941" width="16.7109375" customWidth="1"/>
    <col min="7948" max="7948" width="14.85546875" customWidth="1"/>
    <col min="7949" max="7949" width="16.140625" customWidth="1"/>
    <col min="7950" max="7950" width="20.85546875" customWidth="1"/>
    <col min="8194" max="8194" width="18.28515625" customWidth="1"/>
    <col min="8195" max="8195" width="28.5703125" customWidth="1"/>
    <col min="8196" max="8196" width="14.5703125" customWidth="1"/>
    <col min="8197" max="8197" width="16.7109375" customWidth="1"/>
    <col min="8204" max="8204" width="14.85546875" customWidth="1"/>
    <col min="8205" max="8205" width="16.140625" customWidth="1"/>
    <col min="8206" max="8206" width="20.85546875" customWidth="1"/>
    <col min="8450" max="8450" width="18.28515625" customWidth="1"/>
    <col min="8451" max="8451" width="28.5703125" customWidth="1"/>
    <col min="8452" max="8452" width="14.5703125" customWidth="1"/>
    <col min="8453" max="8453" width="16.7109375" customWidth="1"/>
    <col min="8460" max="8460" width="14.85546875" customWidth="1"/>
    <col min="8461" max="8461" width="16.140625" customWidth="1"/>
    <col min="8462" max="8462" width="20.85546875" customWidth="1"/>
    <col min="8706" max="8706" width="18.28515625" customWidth="1"/>
    <col min="8707" max="8707" width="28.5703125" customWidth="1"/>
    <col min="8708" max="8708" width="14.5703125" customWidth="1"/>
    <col min="8709" max="8709" width="16.7109375" customWidth="1"/>
    <col min="8716" max="8716" width="14.85546875" customWidth="1"/>
    <col min="8717" max="8717" width="16.140625" customWidth="1"/>
    <col min="8718" max="8718" width="20.85546875" customWidth="1"/>
    <col min="8962" max="8962" width="18.28515625" customWidth="1"/>
    <col min="8963" max="8963" width="28.5703125" customWidth="1"/>
    <col min="8964" max="8964" width="14.5703125" customWidth="1"/>
    <col min="8965" max="8965" width="16.7109375" customWidth="1"/>
    <col min="8972" max="8972" width="14.85546875" customWidth="1"/>
    <col min="8973" max="8973" width="16.140625" customWidth="1"/>
    <col min="8974" max="8974" width="20.85546875" customWidth="1"/>
    <col min="9218" max="9218" width="18.28515625" customWidth="1"/>
    <col min="9219" max="9219" width="28.5703125" customWidth="1"/>
    <col min="9220" max="9220" width="14.5703125" customWidth="1"/>
    <col min="9221" max="9221" width="16.7109375" customWidth="1"/>
    <col min="9228" max="9228" width="14.85546875" customWidth="1"/>
    <col min="9229" max="9229" width="16.140625" customWidth="1"/>
    <col min="9230" max="9230" width="20.85546875" customWidth="1"/>
    <col min="9474" max="9474" width="18.28515625" customWidth="1"/>
    <col min="9475" max="9475" width="28.5703125" customWidth="1"/>
    <col min="9476" max="9476" width="14.5703125" customWidth="1"/>
    <col min="9477" max="9477" width="16.7109375" customWidth="1"/>
    <col min="9484" max="9484" width="14.85546875" customWidth="1"/>
    <col min="9485" max="9485" width="16.140625" customWidth="1"/>
    <col min="9486" max="9486" width="20.85546875" customWidth="1"/>
    <col min="9730" max="9730" width="18.28515625" customWidth="1"/>
    <col min="9731" max="9731" width="28.5703125" customWidth="1"/>
    <col min="9732" max="9732" width="14.5703125" customWidth="1"/>
    <col min="9733" max="9733" width="16.7109375" customWidth="1"/>
    <col min="9740" max="9740" width="14.85546875" customWidth="1"/>
    <col min="9741" max="9741" width="16.140625" customWidth="1"/>
    <col min="9742" max="9742" width="20.85546875" customWidth="1"/>
    <col min="9986" max="9986" width="18.28515625" customWidth="1"/>
    <col min="9987" max="9987" width="28.5703125" customWidth="1"/>
    <col min="9988" max="9988" width="14.5703125" customWidth="1"/>
    <col min="9989" max="9989" width="16.7109375" customWidth="1"/>
    <col min="9996" max="9996" width="14.85546875" customWidth="1"/>
    <col min="9997" max="9997" width="16.140625" customWidth="1"/>
    <col min="9998" max="9998" width="20.85546875" customWidth="1"/>
    <col min="10242" max="10242" width="18.28515625" customWidth="1"/>
    <col min="10243" max="10243" width="28.5703125" customWidth="1"/>
    <col min="10244" max="10244" width="14.5703125" customWidth="1"/>
    <col min="10245" max="10245" width="16.7109375" customWidth="1"/>
    <col min="10252" max="10252" width="14.85546875" customWidth="1"/>
    <col min="10253" max="10253" width="16.140625" customWidth="1"/>
    <col min="10254" max="10254" width="20.85546875" customWidth="1"/>
    <col min="10498" max="10498" width="18.28515625" customWidth="1"/>
    <col min="10499" max="10499" width="28.5703125" customWidth="1"/>
    <col min="10500" max="10500" width="14.5703125" customWidth="1"/>
    <col min="10501" max="10501" width="16.7109375" customWidth="1"/>
    <col min="10508" max="10508" width="14.85546875" customWidth="1"/>
    <col min="10509" max="10509" width="16.140625" customWidth="1"/>
    <col min="10510" max="10510" width="20.85546875" customWidth="1"/>
    <col min="10754" max="10754" width="18.28515625" customWidth="1"/>
    <col min="10755" max="10755" width="28.5703125" customWidth="1"/>
    <col min="10756" max="10756" width="14.5703125" customWidth="1"/>
    <col min="10757" max="10757" width="16.7109375" customWidth="1"/>
    <col min="10764" max="10764" width="14.85546875" customWidth="1"/>
    <col min="10765" max="10765" width="16.140625" customWidth="1"/>
    <col min="10766" max="10766" width="20.85546875" customWidth="1"/>
    <col min="11010" max="11010" width="18.28515625" customWidth="1"/>
    <col min="11011" max="11011" width="28.5703125" customWidth="1"/>
    <col min="11012" max="11012" width="14.5703125" customWidth="1"/>
    <col min="11013" max="11013" width="16.7109375" customWidth="1"/>
    <col min="11020" max="11020" width="14.85546875" customWidth="1"/>
    <col min="11021" max="11021" width="16.140625" customWidth="1"/>
    <col min="11022" max="11022" width="20.85546875" customWidth="1"/>
    <col min="11266" max="11266" width="18.28515625" customWidth="1"/>
    <col min="11267" max="11267" width="28.5703125" customWidth="1"/>
    <col min="11268" max="11268" width="14.5703125" customWidth="1"/>
    <col min="11269" max="11269" width="16.7109375" customWidth="1"/>
    <col min="11276" max="11276" width="14.85546875" customWidth="1"/>
    <col min="11277" max="11277" width="16.140625" customWidth="1"/>
    <col min="11278" max="11278" width="20.85546875" customWidth="1"/>
    <col min="11522" max="11522" width="18.28515625" customWidth="1"/>
    <col min="11523" max="11523" width="28.5703125" customWidth="1"/>
    <col min="11524" max="11524" width="14.5703125" customWidth="1"/>
    <col min="11525" max="11525" width="16.7109375" customWidth="1"/>
    <col min="11532" max="11532" width="14.85546875" customWidth="1"/>
    <col min="11533" max="11533" width="16.140625" customWidth="1"/>
    <col min="11534" max="11534" width="20.85546875" customWidth="1"/>
    <col min="11778" max="11778" width="18.28515625" customWidth="1"/>
    <col min="11779" max="11779" width="28.5703125" customWidth="1"/>
    <col min="11780" max="11780" width="14.5703125" customWidth="1"/>
    <col min="11781" max="11781" width="16.7109375" customWidth="1"/>
    <col min="11788" max="11788" width="14.85546875" customWidth="1"/>
    <col min="11789" max="11789" width="16.140625" customWidth="1"/>
    <col min="11790" max="11790" width="20.85546875" customWidth="1"/>
    <col min="12034" max="12034" width="18.28515625" customWidth="1"/>
    <col min="12035" max="12035" width="28.5703125" customWidth="1"/>
    <col min="12036" max="12036" width="14.5703125" customWidth="1"/>
    <col min="12037" max="12037" width="16.7109375" customWidth="1"/>
    <col min="12044" max="12044" width="14.85546875" customWidth="1"/>
    <col min="12045" max="12045" width="16.140625" customWidth="1"/>
    <col min="12046" max="12046" width="20.85546875" customWidth="1"/>
    <col min="12290" max="12290" width="18.28515625" customWidth="1"/>
    <col min="12291" max="12291" width="28.5703125" customWidth="1"/>
    <col min="12292" max="12292" width="14.5703125" customWidth="1"/>
    <col min="12293" max="12293" width="16.7109375" customWidth="1"/>
    <col min="12300" max="12300" width="14.85546875" customWidth="1"/>
    <col min="12301" max="12301" width="16.140625" customWidth="1"/>
    <col min="12302" max="12302" width="20.85546875" customWidth="1"/>
    <col min="12546" max="12546" width="18.28515625" customWidth="1"/>
    <col min="12547" max="12547" width="28.5703125" customWidth="1"/>
    <col min="12548" max="12548" width="14.5703125" customWidth="1"/>
    <col min="12549" max="12549" width="16.7109375" customWidth="1"/>
    <col min="12556" max="12556" width="14.85546875" customWidth="1"/>
    <col min="12557" max="12557" width="16.140625" customWidth="1"/>
    <col min="12558" max="12558" width="20.85546875" customWidth="1"/>
    <col min="12802" max="12802" width="18.28515625" customWidth="1"/>
    <col min="12803" max="12803" width="28.5703125" customWidth="1"/>
    <col min="12804" max="12804" width="14.5703125" customWidth="1"/>
    <col min="12805" max="12805" width="16.7109375" customWidth="1"/>
    <col min="12812" max="12812" width="14.85546875" customWidth="1"/>
    <col min="12813" max="12813" width="16.140625" customWidth="1"/>
    <col min="12814" max="12814" width="20.85546875" customWidth="1"/>
    <col min="13058" max="13058" width="18.28515625" customWidth="1"/>
    <col min="13059" max="13059" width="28.5703125" customWidth="1"/>
    <col min="13060" max="13060" width="14.5703125" customWidth="1"/>
    <col min="13061" max="13061" width="16.7109375" customWidth="1"/>
    <col min="13068" max="13068" width="14.85546875" customWidth="1"/>
    <col min="13069" max="13069" width="16.140625" customWidth="1"/>
    <col min="13070" max="13070" width="20.85546875" customWidth="1"/>
    <col min="13314" max="13314" width="18.28515625" customWidth="1"/>
    <col min="13315" max="13315" width="28.5703125" customWidth="1"/>
    <col min="13316" max="13316" width="14.5703125" customWidth="1"/>
    <col min="13317" max="13317" width="16.7109375" customWidth="1"/>
    <col min="13324" max="13324" width="14.85546875" customWidth="1"/>
    <col min="13325" max="13325" width="16.140625" customWidth="1"/>
    <col min="13326" max="13326" width="20.85546875" customWidth="1"/>
    <col min="13570" max="13570" width="18.28515625" customWidth="1"/>
    <col min="13571" max="13571" width="28.5703125" customWidth="1"/>
    <col min="13572" max="13572" width="14.5703125" customWidth="1"/>
    <col min="13573" max="13573" width="16.7109375" customWidth="1"/>
    <col min="13580" max="13580" width="14.85546875" customWidth="1"/>
    <col min="13581" max="13581" width="16.140625" customWidth="1"/>
    <col min="13582" max="13582" width="20.85546875" customWidth="1"/>
    <col min="13826" max="13826" width="18.28515625" customWidth="1"/>
    <col min="13827" max="13827" width="28.5703125" customWidth="1"/>
    <col min="13828" max="13828" width="14.5703125" customWidth="1"/>
    <col min="13829" max="13829" width="16.7109375" customWidth="1"/>
    <col min="13836" max="13836" width="14.85546875" customWidth="1"/>
    <col min="13837" max="13837" width="16.140625" customWidth="1"/>
    <col min="13838" max="13838" width="20.85546875" customWidth="1"/>
    <col min="14082" max="14082" width="18.28515625" customWidth="1"/>
    <col min="14083" max="14083" width="28.5703125" customWidth="1"/>
    <col min="14084" max="14084" width="14.5703125" customWidth="1"/>
    <col min="14085" max="14085" width="16.7109375" customWidth="1"/>
    <col min="14092" max="14092" width="14.85546875" customWidth="1"/>
    <col min="14093" max="14093" width="16.140625" customWidth="1"/>
    <col min="14094" max="14094" width="20.85546875" customWidth="1"/>
    <col min="14338" max="14338" width="18.28515625" customWidth="1"/>
    <col min="14339" max="14339" width="28.5703125" customWidth="1"/>
    <col min="14340" max="14340" width="14.5703125" customWidth="1"/>
    <col min="14341" max="14341" width="16.7109375" customWidth="1"/>
    <col min="14348" max="14348" width="14.85546875" customWidth="1"/>
    <col min="14349" max="14349" width="16.140625" customWidth="1"/>
    <col min="14350" max="14350" width="20.85546875" customWidth="1"/>
    <col min="14594" max="14594" width="18.28515625" customWidth="1"/>
    <col min="14595" max="14595" width="28.5703125" customWidth="1"/>
    <col min="14596" max="14596" width="14.5703125" customWidth="1"/>
    <col min="14597" max="14597" width="16.7109375" customWidth="1"/>
    <col min="14604" max="14604" width="14.85546875" customWidth="1"/>
    <col min="14605" max="14605" width="16.140625" customWidth="1"/>
    <col min="14606" max="14606" width="20.85546875" customWidth="1"/>
    <col min="14850" max="14850" width="18.28515625" customWidth="1"/>
    <col min="14851" max="14851" width="28.5703125" customWidth="1"/>
    <col min="14852" max="14852" width="14.5703125" customWidth="1"/>
    <col min="14853" max="14853" width="16.7109375" customWidth="1"/>
    <col min="14860" max="14860" width="14.85546875" customWidth="1"/>
    <col min="14861" max="14861" width="16.140625" customWidth="1"/>
    <col min="14862" max="14862" width="20.85546875" customWidth="1"/>
    <col min="15106" max="15106" width="18.28515625" customWidth="1"/>
    <col min="15107" max="15107" width="28.5703125" customWidth="1"/>
    <col min="15108" max="15108" width="14.5703125" customWidth="1"/>
    <col min="15109" max="15109" width="16.7109375" customWidth="1"/>
    <col min="15116" max="15116" width="14.85546875" customWidth="1"/>
    <col min="15117" max="15117" width="16.140625" customWidth="1"/>
    <col min="15118" max="15118" width="20.85546875" customWidth="1"/>
    <col min="15362" max="15362" width="18.28515625" customWidth="1"/>
    <col min="15363" max="15363" width="28.5703125" customWidth="1"/>
    <col min="15364" max="15364" width="14.5703125" customWidth="1"/>
    <col min="15365" max="15365" width="16.7109375" customWidth="1"/>
    <col min="15372" max="15372" width="14.85546875" customWidth="1"/>
    <col min="15373" max="15373" width="16.140625" customWidth="1"/>
    <col min="15374" max="15374" width="20.85546875" customWidth="1"/>
    <col min="15618" max="15618" width="18.28515625" customWidth="1"/>
    <col min="15619" max="15619" width="28.5703125" customWidth="1"/>
    <col min="15620" max="15620" width="14.5703125" customWidth="1"/>
    <col min="15621" max="15621" width="16.7109375" customWidth="1"/>
    <col min="15628" max="15628" width="14.85546875" customWidth="1"/>
    <col min="15629" max="15629" width="16.140625" customWidth="1"/>
    <col min="15630" max="15630" width="20.85546875" customWidth="1"/>
    <col min="15874" max="15874" width="18.28515625" customWidth="1"/>
    <col min="15875" max="15875" width="28.5703125" customWidth="1"/>
    <col min="15876" max="15876" width="14.5703125" customWidth="1"/>
    <col min="15877" max="15877" width="16.7109375" customWidth="1"/>
    <col min="15884" max="15884" width="14.85546875" customWidth="1"/>
    <col min="15885" max="15885" width="16.140625" customWidth="1"/>
    <col min="15886" max="15886" width="20.85546875" customWidth="1"/>
    <col min="16130" max="16130" width="18.28515625" customWidth="1"/>
    <col min="16131" max="16131" width="28.5703125" customWidth="1"/>
    <col min="16132" max="16132" width="14.5703125" customWidth="1"/>
    <col min="16133" max="16133" width="16.7109375" customWidth="1"/>
    <col min="16140" max="16140" width="14.85546875" customWidth="1"/>
    <col min="16141" max="16141" width="16.140625" customWidth="1"/>
    <col min="16142" max="16142" width="20.85546875" customWidth="1"/>
  </cols>
  <sheetData>
    <row r="1" spans="1:8" ht="75" customHeight="1">
      <c r="B1" s="68" t="s">
        <v>1009</v>
      </c>
    </row>
    <row r="2" spans="1:8" ht="30" customHeight="1">
      <c r="B2" s="69"/>
    </row>
    <row r="3" spans="1:8" ht="45">
      <c r="A3" s="70" t="s">
        <v>66</v>
      </c>
      <c r="B3" s="70" t="s">
        <v>0</v>
      </c>
      <c r="C3" s="70" t="s">
        <v>67</v>
      </c>
      <c r="D3" s="70" t="s">
        <v>68</v>
      </c>
      <c r="E3" s="70" t="s">
        <v>69</v>
      </c>
      <c r="F3" s="71" t="s">
        <v>70</v>
      </c>
      <c r="G3" s="70" t="s">
        <v>71</v>
      </c>
      <c r="H3" s="70" t="s">
        <v>72</v>
      </c>
    </row>
    <row r="4" spans="1:8">
      <c r="A4" s="54" t="s">
        <v>25</v>
      </c>
      <c r="B4" s="54" t="s">
        <v>80</v>
      </c>
      <c r="C4" s="54" t="s">
        <v>81</v>
      </c>
      <c r="D4" s="54">
        <v>74000</v>
      </c>
      <c r="E4" s="54" t="s">
        <v>77</v>
      </c>
      <c r="F4" s="72">
        <v>41614</v>
      </c>
      <c r="G4" s="56">
        <v>3</v>
      </c>
      <c r="H4" s="73">
        <v>45.2</v>
      </c>
    </row>
    <row r="5" spans="1:8">
      <c r="A5" s="58" t="s">
        <v>25</v>
      </c>
      <c r="B5" s="58" t="s">
        <v>75</v>
      </c>
      <c r="C5" s="58" t="s">
        <v>76</v>
      </c>
      <c r="D5" s="58">
        <v>74000</v>
      </c>
      <c r="E5" s="58" t="s">
        <v>77</v>
      </c>
      <c r="F5" s="74">
        <v>41610</v>
      </c>
      <c r="G5" s="59">
        <v>1</v>
      </c>
      <c r="H5" s="75">
        <v>16.5</v>
      </c>
    </row>
    <row r="6" spans="1:8">
      <c r="A6" s="58" t="s">
        <v>25</v>
      </c>
      <c r="B6" s="58" t="s">
        <v>78</v>
      </c>
      <c r="C6" s="58" t="s">
        <v>79</v>
      </c>
      <c r="D6" s="58">
        <v>74000</v>
      </c>
      <c r="E6" s="58" t="s">
        <v>77</v>
      </c>
      <c r="F6" s="74">
        <v>41614</v>
      </c>
      <c r="G6" s="59">
        <v>1</v>
      </c>
      <c r="H6" s="75">
        <v>14.1</v>
      </c>
    </row>
    <row r="7" spans="1:8">
      <c r="A7" s="58" t="s">
        <v>25</v>
      </c>
      <c r="B7" s="58" t="s">
        <v>78</v>
      </c>
      <c r="C7" s="58" t="s">
        <v>79</v>
      </c>
      <c r="D7" s="58">
        <v>74000</v>
      </c>
      <c r="E7" s="58" t="s">
        <v>77</v>
      </c>
      <c r="F7" s="74">
        <v>41614</v>
      </c>
      <c r="G7" s="59">
        <v>1</v>
      </c>
      <c r="H7" s="75">
        <v>14.1</v>
      </c>
    </row>
    <row r="8" spans="1:8">
      <c r="A8" s="58" t="s">
        <v>25</v>
      </c>
      <c r="B8" s="58" t="s">
        <v>1010</v>
      </c>
      <c r="C8" s="58" t="s">
        <v>79</v>
      </c>
      <c r="D8" s="58">
        <v>74000</v>
      </c>
      <c r="E8" s="58" t="s">
        <v>77</v>
      </c>
      <c r="F8" s="74">
        <v>41614</v>
      </c>
      <c r="G8" s="59">
        <v>1</v>
      </c>
      <c r="H8" s="75">
        <v>14.1</v>
      </c>
    </row>
    <row r="9" spans="1:8">
      <c r="A9" s="58" t="s">
        <v>30</v>
      </c>
      <c r="B9" s="58" t="s">
        <v>73</v>
      </c>
      <c r="C9" s="58" t="s">
        <v>74</v>
      </c>
      <c r="D9" s="58">
        <v>74000</v>
      </c>
      <c r="E9" s="58" t="s">
        <v>77</v>
      </c>
      <c r="F9" s="74">
        <v>41609</v>
      </c>
      <c r="G9" s="59">
        <v>1</v>
      </c>
      <c r="H9" s="75">
        <v>15</v>
      </c>
    </row>
    <row r="10" spans="1:8">
      <c r="A10" s="58" t="s">
        <v>34</v>
      </c>
      <c r="B10" s="58" t="s">
        <v>82</v>
      </c>
      <c r="C10" s="58" t="s">
        <v>83</v>
      </c>
      <c r="D10" s="58">
        <v>73000</v>
      </c>
      <c r="E10" s="58" t="s">
        <v>84</v>
      </c>
      <c r="F10" s="74">
        <v>41610</v>
      </c>
      <c r="G10" s="59">
        <v>2</v>
      </c>
      <c r="H10" s="75">
        <v>28.45</v>
      </c>
    </row>
    <row r="11" spans="1:8">
      <c r="A11" s="58" t="s">
        <v>30</v>
      </c>
      <c r="B11" s="58" t="s">
        <v>85</v>
      </c>
      <c r="C11" s="58" t="s">
        <v>86</v>
      </c>
      <c r="D11" s="58">
        <v>73000</v>
      </c>
      <c r="E11" s="58" t="s">
        <v>84</v>
      </c>
      <c r="F11" s="74">
        <v>41613</v>
      </c>
      <c r="G11" s="59">
        <v>1</v>
      </c>
      <c r="H11" s="75">
        <v>10.55</v>
      </c>
    </row>
    <row r="12" spans="1:8">
      <c r="A12" s="58" t="s">
        <v>96</v>
      </c>
      <c r="B12" s="58" t="s">
        <v>90</v>
      </c>
      <c r="C12" s="58" t="s">
        <v>91</v>
      </c>
      <c r="D12" s="58">
        <v>74600</v>
      </c>
      <c r="E12" s="58" t="s">
        <v>89</v>
      </c>
      <c r="F12" s="74">
        <v>41623</v>
      </c>
      <c r="G12" s="59">
        <v>2</v>
      </c>
      <c r="H12" s="75">
        <v>42.2</v>
      </c>
    </row>
    <row r="13" spans="1:8">
      <c r="A13" s="58" t="s">
        <v>30</v>
      </c>
      <c r="B13" s="58" t="s">
        <v>94</v>
      </c>
      <c r="C13" s="58" t="s">
        <v>95</v>
      </c>
      <c r="D13" s="58">
        <v>74600</v>
      </c>
      <c r="E13" s="58" t="s">
        <v>89</v>
      </c>
      <c r="F13" s="74">
        <v>41615</v>
      </c>
      <c r="G13" s="59">
        <v>1</v>
      </c>
      <c r="H13" s="75">
        <v>23.65</v>
      </c>
    </row>
    <row r="14" spans="1:8">
      <c r="A14" s="58" t="s">
        <v>30</v>
      </c>
      <c r="B14" s="58" t="s">
        <v>87</v>
      </c>
      <c r="C14" s="58" t="s">
        <v>88</v>
      </c>
      <c r="D14" s="58">
        <v>74600</v>
      </c>
      <c r="E14" s="58" t="s">
        <v>89</v>
      </c>
      <c r="F14" s="74">
        <v>41609</v>
      </c>
      <c r="G14" s="59">
        <v>1</v>
      </c>
      <c r="H14" s="75">
        <v>20.3</v>
      </c>
    </row>
    <row r="15" spans="1:8">
      <c r="A15" s="58" t="s">
        <v>30</v>
      </c>
      <c r="B15" s="58" t="s">
        <v>92</v>
      </c>
      <c r="C15" s="58" t="s">
        <v>93</v>
      </c>
      <c r="D15" s="58">
        <v>74600</v>
      </c>
      <c r="E15" s="58" t="s">
        <v>89</v>
      </c>
      <c r="F15" s="74">
        <v>41614</v>
      </c>
      <c r="G15" s="59">
        <v>1</v>
      </c>
      <c r="H15" s="75">
        <v>19.3</v>
      </c>
    </row>
    <row r="16" spans="1:8">
      <c r="A16" s="62" t="s">
        <v>25</v>
      </c>
      <c r="B16" s="62" t="s">
        <v>90</v>
      </c>
      <c r="C16" s="62" t="s">
        <v>91</v>
      </c>
      <c r="D16" s="62">
        <v>74600</v>
      </c>
      <c r="E16" s="62" t="s">
        <v>89</v>
      </c>
      <c r="F16" s="76">
        <v>41613</v>
      </c>
      <c r="G16" s="64">
        <v>1</v>
      </c>
      <c r="H16" s="77">
        <v>12.2</v>
      </c>
    </row>
    <row r="17" spans="1:8">
      <c r="F17" s="3"/>
      <c r="H17" s="4"/>
    </row>
    <row r="18" spans="1:8">
      <c r="A18" t="s">
        <v>1011</v>
      </c>
    </row>
    <row r="19" spans="1:8">
      <c r="A19" t="s">
        <v>1012</v>
      </c>
    </row>
    <row r="20" spans="1:8">
      <c r="A20" t="s">
        <v>1013</v>
      </c>
    </row>
    <row r="21" spans="1:8">
      <c r="A21" t="s">
        <v>1014</v>
      </c>
    </row>
    <row r="22" spans="1:8">
      <c r="A22" t="s">
        <v>1015</v>
      </c>
    </row>
    <row r="23" spans="1:8">
      <c r="A23" t="s">
        <v>1016</v>
      </c>
    </row>
    <row r="24" spans="1:8">
      <c r="A24" t="s">
        <v>1017</v>
      </c>
    </row>
  </sheetData>
  <pageMargins left="0.7" right="0.7" top="0.75" bottom="0.75" header="0.3" footer="0.3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4:H36"/>
  <sheetViews>
    <sheetView workbookViewId="0"/>
  </sheetViews>
  <sheetFormatPr baseColWidth="10" defaultColWidth="11.5703125" defaultRowHeight="15"/>
  <cols>
    <col min="1" max="1" width="6" style="78" customWidth="1"/>
    <col min="2" max="2" width="23.140625" style="78" customWidth="1"/>
    <col min="3" max="3" width="11.85546875" style="78" customWidth="1"/>
    <col min="4" max="5" width="11.5703125" style="78" customWidth="1"/>
    <col min="6" max="6" width="11.5703125" style="86" customWidth="1"/>
    <col min="7" max="256" width="11.5703125" style="78"/>
    <col min="257" max="257" width="6" style="78" customWidth="1"/>
    <col min="258" max="258" width="23.140625" style="78" customWidth="1"/>
    <col min="259" max="259" width="11.85546875" style="78" customWidth="1"/>
    <col min="260" max="262" width="11.5703125" style="78" customWidth="1"/>
    <col min="263" max="512" width="11.5703125" style="78"/>
    <col min="513" max="513" width="6" style="78" customWidth="1"/>
    <col min="514" max="514" width="23.140625" style="78" customWidth="1"/>
    <col min="515" max="515" width="11.85546875" style="78" customWidth="1"/>
    <col min="516" max="518" width="11.5703125" style="78" customWidth="1"/>
    <col min="519" max="768" width="11.5703125" style="78"/>
    <col min="769" max="769" width="6" style="78" customWidth="1"/>
    <col min="770" max="770" width="23.140625" style="78" customWidth="1"/>
    <col min="771" max="771" width="11.85546875" style="78" customWidth="1"/>
    <col min="772" max="774" width="11.5703125" style="78" customWidth="1"/>
    <col min="775" max="1024" width="11.5703125" style="78"/>
    <col min="1025" max="1025" width="6" style="78" customWidth="1"/>
    <col min="1026" max="1026" width="23.140625" style="78" customWidth="1"/>
    <col min="1027" max="1027" width="11.85546875" style="78" customWidth="1"/>
    <col min="1028" max="1030" width="11.5703125" style="78" customWidth="1"/>
    <col min="1031" max="1280" width="11.5703125" style="78"/>
    <col min="1281" max="1281" width="6" style="78" customWidth="1"/>
    <col min="1282" max="1282" width="23.140625" style="78" customWidth="1"/>
    <col min="1283" max="1283" width="11.85546875" style="78" customWidth="1"/>
    <col min="1284" max="1286" width="11.5703125" style="78" customWidth="1"/>
    <col min="1287" max="1536" width="11.5703125" style="78"/>
    <col min="1537" max="1537" width="6" style="78" customWidth="1"/>
    <col min="1538" max="1538" width="23.140625" style="78" customWidth="1"/>
    <col min="1539" max="1539" width="11.85546875" style="78" customWidth="1"/>
    <col min="1540" max="1542" width="11.5703125" style="78" customWidth="1"/>
    <col min="1543" max="1792" width="11.5703125" style="78"/>
    <col min="1793" max="1793" width="6" style="78" customWidth="1"/>
    <col min="1794" max="1794" width="23.140625" style="78" customWidth="1"/>
    <col min="1795" max="1795" width="11.85546875" style="78" customWidth="1"/>
    <col min="1796" max="1798" width="11.5703125" style="78" customWidth="1"/>
    <col min="1799" max="2048" width="11.5703125" style="78"/>
    <col min="2049" max="2049" width="6" style="78" customWidth="1"/>
    <col min="2050" max="2050" width="23.140625" style="78" customWidth="1"/>
    <col min="2051" max="2051" width="11.85546875" style="78" customWidth="1"/>
    <col min="2052" max="2054" width="11.5703125" style="78" customWidth="1"/>
    <col min="2055" max="2304" width="11.5703125" style="78"/>
    <col min="2305" max="2305" width="6" style="78" customWidth="1"/>
    <col min="2306" max="2306" width="23.140625" style="78" customWidth="1"/>
    <col min="2307" max="2307" width="11.85546875" style="78" customWidth="1"/>
    <col min="2308" max="2310" width="11.5703125" style="78" customWidth="1"/>
    <col min="2311" max="2560" width="11.5703125" style="78"/>
    <col min="2561" max="2561" width="6" style="78" customWidth="1"/>
    <col min="2562" max="2562" width="23.140625" style="78" customWidth="1"/>
    <col min="2563" max="2563" width="11.85546875" style="78" customWidth="1"/>
    <col min="2564" max="2566" width="11.5703125" style="78" customWidth="1"/>
    <col min="2567" max="2816" width="11.5703125" style="78"/>
    <col min="2817" max="2817" width="6" style="78" customWidth="1"/>
    <col min="2818" max="2818" width="23.140625" style="78" customWidth="1"/>
    <col min="2819" max="2819" width="11.85546875" style="78" customWidth="1"/>
    <col min="2820" max="2822" width="11.5703125" style="78" customWidth="1"/>
    <col min="2823" max="3072" width="11.5703125" style="78"/>
    <col min="3073" max="3073" width="6" style="78" customWidth="1"/>
    <col min="3074" max="3074" width="23.140625" style="78" customWidth="1"/>
    <col min="3075" max="3075" width="11.85546875" style="78" customWidth="1"/>
    <col min="3076" max="3078" width="11.5703125" style="78" customWidth="1"/>
    <col min="3079" max="3328" width="11.5703125" style="78"/>
    <col min="3329" max="3329" width="6" style="78" customWidth="1"/>
    <col min="3330" max="3330" width="23.140625" style="78" customWidth="1"/>
    <col min="3331" max="3331" width="11.85546875" style="78" customWidth="1"/>
    <col min="3332" max="3334" width="11.5703125" style="78" customWidth="1"/>
    <col min="3335" max="3584" width="11.5703125" style="78"/>
    <col min="3585" max="3585" width="6" style="78" customWidth="1"/>
    <col min="3586" max="3586" width="23.140625" style="78" customWidth="1"/>
    <col min="3587" max="3587" width="11.85546875" style="78" customWidth="1"/>
    <col min="3588" max="3590" width="11.5703125" style="78" customWidth="1"/>
    <col min="3591" max="3840" width="11.5703125" style="78"/>
    <col min="3841" max="3841" width="6" style="78" customWidth="1"/>
    <col min="3842" max="3842" width="23.140625" style="78" customWidth="1"/>
    <col min="3843" max="3843" width="11.85546875" style="78" customWidth="1"/>
    <col min="3844" max="3846" width="11.5703125" style="78" customWidth="1"/>
    <col min="3847" max="4096" width="11.5703125" style="78"/>
    <col min="4097" max="4097" width="6" style="78" customWidth="1"/>
    <col min="4098" max="4098" width="23.140625" style="78" customWidth="1"/>
    <col min="4099" max="4099" width="11.85546875" style="78" customWidth="1"/>
    <col min="4100" max="4102" width="11.5703125" style="78" customWidth="1"/>
    <col min="4103" max="4352" width="11.5703125" style="78"/>
    <col min="4353" max="4353" width="6" style="78" customWidth="1"/>
    <col min="4354" max="4354" width="23.140625" style="78" customWidth="1"/>
    <col min="4355" max="4355" width="11.85546875" style="78" customWidth="1"/>
    <col min="4356" max="4358" width="11.5703125" style="78" customWidth="1"/>
    <col min="4359" max="4608" width="11.5703125" style="78"/>
    <col min="4609" max="4609" width="6" style="78" customWidth="1"/>
    <col min="4610" max="4610" width="23.140625" style="78" customWidth="1"/>
    <col min="4611" max="4611" width="11.85546875" style="78" customWidth="1"/>
    <col min="4612" max="4614" width="11.5703125" style="78" customWidth="1"/>
    <col min="4615" max="4864" width="11.5703125" style="78"/>
    <col min="4865" max="4865" width="6" style="78" customWidth="1"/>
    <col min="4866" max="4866" width="23.140625" style="78" customWidth="1"/>
    <col min="4867" max="4867" width="11.85546875" style="78" customWidth="1"/>
    <col min="4868" max="4870" width="11.5703125" style="78" customWidth="1"/>
    <col min="4871" max="5120" width="11.5703125" style="78"/>
    <col min="5121" max="5121" width="6" style="78" customWidth="1"/>
    <col min="5122" max="5122" width="23.140625" style="78" customWidth="1"/>
    <col min="5123" max="5123" width="11.85546875" style="78" customWidth="1"/>
    <col min="5124" max="5126" width="11.5703125" style="78" customWidth="1"/>
    <col min="5127" max="5376" width="11.5703125" style="78"/>
    <col min="5377" max="5377" width="6" style="78" customWidth="1"/>
    <col min="5378" max="5378" width="23.140625" style="78" customWidth="1"/>
    <col min="5379" max="5379" width="11.85546875" style="78" customWidth="1"/>
    <col min="5380" max="5382" width="11.5703125" style="78" customWidth="1"/>
    <col min="5383" max="5632" width="11.5703125" style="78"/>
    <col min="5633" max="5633" width="6" style="78" customWidth="1"/>
    <col min="5634" max="5634" width="23.140625" style="78" customWidth="1"/>
    <col min="5635" max="5635" width="11.85546875" style="78" customWidth="1"/>
    <col min="5636" max="5638" width="11.5703125" style="78" customWidth="1"/>
    <col min="5639" max="5888" width="11.5703125" style="78"/>
    <col min="5889" max="5889" width="6" style="78" customWidth="1"/>
    <col min="5890" max="5890" width="23.140625" style="78" customWidth="1"/>
    <col min="5891" max="5891" width="11.85546875" style="78" customWidth="1"/>
    <col min="5892" max="5894" width="11.5703125" style="78" customWidth="1"/>
    <col min="5895" max="6144" width="11.5703125" style="78"/>
    <col min="6145" max="6145" width="6" style="78" customWidth="1"/>
    <col min="6146" max="6146" width="23.140625" style="78" customWidth="1"/>
    <col min="6147" max="6147" width="11.85546875" style="78" customWidth="1"/>
    <col min="6148" max="6150" width="11.5703125" style="78" customWidth="1"/>
    <col min="6151" max="6400" width="11.5703125" style="78"/>
    <col min="6401" max="6401" width="6" style="78" customWidth="1"/>
    <col min="6402" max="6402" width="23.140625" style="78" customWidth="1"/>
    <col min="6403" max="6403" width="11.85546875" style="78" customWidth="1"/>
    <col min="6404" max="6406" width="11.5703125" style="78" customWidth="1"/>
    <col min="6407" max="6656" width="11.5703125" style="78"/>
    <col min="6657" max="6657" width="6" style="78" customWidth="1"/>
    <col min="6658" max="6658" width="23.140625" style="78" customWidth="1"/>
    <col min="6659" max="6659" width="11.85546875" style="78" customWidth="1"/>
    <col min="6660" max="6662" width="11.5703125" style="78" customWidth="1"/>
    <col min="6663" max="6912" width="11.5703125" style="78"/>
    <col min="6913" max="6913" width="6" style="78" customWidth="1"/>
    <col min="6914" max="6914" width="23.140625" style="78" customWidth="1"/>
    <col min="6915" max="6915" width="11.85546875" style="78" customWidth="1"/>
    <col min="6916" max="6918" width="11.5703125" style="78" customWidth="1"/>
    <col min="6919" max="7168" width="11.5703125" style="78"/>
    <col min="7169" max="7169" width="6" style="78" customWidth="1"/>
    <col min="7170" max="7170" width="23.140625" style="78" customWidth="1"/>
    <col min="7171" max="7171" width="11.85546875" style="78" customWidth="1"/>
    <col min="7172" max="7174" width="11.5703125" style="78" customWidth="1"/>
    <col min="7175" max="7424" width="11.5703125" style="78"/>
    <col min="7425" max="7425" width="6" style="78" customWidth="1"/>
    <col min="7426" max="7426" width="23.140625" style="78" customWidth="1"/>
    <col min="7427" max="7427" width="11.85546875" style="78" customWidth="1"/>
    <col min="7428" max="7430" width="11.5703125" style="78" customWidth="1"/>
    <col min="7431" max="7680" width="11.5703125" style="78"/>
    <col min="7681" max="7681" width="6" style="78" customWidth="1"/>
    <col min="7682" max="7682" width="23.140625" style="78" customWidth="1"/>
    <col min="7683" max="7683" width="11.85546875" style="78" customWidth="1"/>
    <col min="7684" max="7686" width="11.5703125" style="78" customWidth="1"/>
    <col min="7687" max="7936" width="11.5703125" style="78"/>
    <col min="7937" max="7937" width="6" style="78" customWidth="1"/>
    <col min="7938" max="7938" width="23.140625" style="78" customWidth="1"/>
    <col min="7939" max="7939" width="11.85546875" style="78" customWidth="1"/>
    <col min="7940" max="7942" width="11.5703125" style="78" customWidth="1"/>
    <col min="7943" max="8192" width="11.5703125" style="78"/>
    <col min="8193" max="8193" width="6" style="78" customWidth="1"/>
    <col min="8194" max="8194" width="23.140625" style="78" customWidth="1"/>
    <col min="8195" max="8195" width="11.85546875" style="78" customWidth="1"/>
    <col min="8196" max="8198" width="11.5703125" style="78" customWidth="1"/>
    <col min="8199" max="8448" width="11.5703125" style="78"/>
    <col min="8449" max="8449" width="6" style="78" customWidth="1"/>
    <col min="8450" max="8450" width="23.140625" style="78" customWidth="1"/>
    <col min="8451" max="8451" width="11.85546875" style="78" customWidth="1"/>
    <col min="8452" max="8454" width="11.5703125" style="78" customWidth="1"/>
    <col min="8455" max="8704" width="11.5703125" style="78"/>
    <col min="8705" max="8705" width="6" style="78" customWidth="1"/>
    <col min="8706" max="8706" width="23.140625" style="78" customWidth="1"/>
    <col min="8707" max="8707" width="11.85546875" style="78" customWidth="1"/>
    <col min="8708" max="8710" width="11.5703125" style="78" customWidth="1"/>
    <col min="8711" max="8960" width="11.5703125" style="78"/>
    <col min="8961" max="8961" width="6" style="78" customWidth="1"/>
    <col min="8962" max="8962" width="23.140625" style="78" customWidth="1"/>
    <col min="8963" max="8963" width="11.85546875" style="78" customWidth="1"/>
    <col min="8964" max="8966" width="11.5703125" style="78" customWidth="1"/>
    <col min="8967" max="9216" width="11.5703125" style="78"/>
    <col min="9217" max="9217" width="6" style="78" customWidth="1"/>
    <col min="9218" max="9218" width="23.140625" style="78" customWidth="1"/>
    <col min="9219" max="9219" width="11.85546875" style="78" customWidth="1"/>
    <col min="9220" max="9222" width="11.5703125" style="78" customWidth="1"/>
    <col min="9223" max="9472" width="11.5703125" style="78"/>
    <col min="9473" max="9473" width="6" style="78" customWidth="1"/>
    <col min="9474" max="9474" width="23.140625" style="78" customWidth="1"/>
    <col min="9475" max="9475" width="11.85546875" style="78" customWidth="1"/>
    <col min="9476" max="9478" width="11.5703125" style="78" customWidth="1"/>
    <col min="9479" max="9728" width="11.5703125" style="78"/>
    <col min="9729" max="9729" width="6" style="78" customWidth="1"/>
    <col min="9730" max="9730" width="23.140625" style="78" customWidth="1"/>
    <col min="9731" max="9731" width="11.85546875" style="78" customWidth="1"/>
    <col min="9732" max="9734" width="11.5703125" style="78" customWidth="1"/>
    <col min="9735" max="9984" width="11.5703125" style="78"/>
    <col min="9985" max="9985" width="6" style="78" customWidth="1"/>
    <col min="9986" max="9986" width="23.140625" style="78" customWidth="1"/>
    <col min="9987" max="9987" width="11.85546875" style="78" customWidth="1"/>
    <col min="9988" max="9990" width="11.5703125" style="78" customWidth="1"/>
    <col min="9991" max="10240" width="11.5703125" style="78"/>
    <col min="10241" max="10241" width="6" style="78" customWidth="1"/>
    <col min="10242" max="10242" width="23.140625" style="78" customWidth="1"/>
    <col min="10243" max="10243" width="11.85546875" style="78" customWidth="1"/>
    <col min="10244" max="10246" width="11.5703125" style="78" customWidth="1"/>
    <col min="10247" max="10496" width="11.5703125" style="78"/>
    <col min="10497" max="10497" width="6" style="78" customWidth="1"/>
    <col min="10498" max="10498" width="23.140625" style="78" customWidth="1"/>
    <col min="10499" max="10499" width="11.85546875" style="78" customWidth="1"/>
    <col min="10500" max="10502" width="11.5703125" style="78" customWidth="1"/>
    <col min="10503" max="10752" width="11.5703125" style="78"/>
    <col min="10753" max="10753" width="6" style="78" customWidth="1"/>
    <col min="10754" max="10754" width="23.140625" style="78" customWidth="1"/>
    <col min="10755" max="10755" width="11.85546875" style="78" customWidth="1"/>
    <col min="10756" max="10758" width="11.5703125" style="78" customWidth="1"/>
    <col min="10759" max="11008" width="11.5703125" style="78"/>
    <col min="11009" max="11009" width="6" style="78" customWidth="1"/>
    <col min="11010" max="11010" width="23.140625" style="78" customWidth="1"/>
    <col min="11011" max="11011" width="11.85546875" style="78" customWidth="1"/>
    <col min="11012" max="11014" width="11.5703125" style="78" customWidth="1"/>
    <col min="11015" max="11264" width="11.5703125" style="78"/>
    <col min="11265" max="11265" width="6" style="78" customWidth="1"/>
    <col min="11266" max="11266" width="23.140625" style="78" customWidth="1"/>
    <col min="11267" max="11267" width="11.85546875" style="78" customWidth="1"/>
    <col min="11268" max="11270" width="11.5703125" style="78" customWidth="1"/>
    <col min="11271" max="11520" width="11.5703125" style="78"/>
    <col min="11521" max="11521" width="6" style="78" customWidth="1"/>
    <col min="11522" max="11522" width="23.140625" style="78" customWidth="1"/>
    <col min="11523" max="11523" width="11.85546875" style="78" customWidth="1"/>
    <col min="11524" max="11526" width="11.5703125" style="78" customWidth="1"/>
    <col min="11527" max="11776" width="11.5703125" style="78"/>
    <col min="11777" max="11777" width="6" style="78" customWidth="1"/>
    <col min="11778" max="11778" width="23.140625" style="78" customWidth="1"/>
    <col min="11779" max="11779" width="11.85546875" style="78" customWidth="1"/>
    <col min="11780" max="11782" width="11.5703125" style="78" customWidth="1"/>
    <col min="11783" max="12032" width="11.5703125" style="78"/>
    <col min="12033" max="12033" width="6" style="78" customWidth="1"/>
    <col min="12034" max="12034" width="23.140625" style="78" customWidth="1"/>
    <col min="12035" max="12035" width="11.85546875" style="78" customWidth="1"/>
    <col min="12036" max="12038" width="11.5703125" style="78" customWidth="1"/>
    <col min="12039" max="12288" width="11.5703125" style="78"/>
    <col min="12289" max="12289" width="6" style="78" customWidth="1"/>
    <col min="12290" max="12290" width="23.140625" style="78" customWidth="1"/>
    <col min="12291" max="12291" width="11.85546875" style="78" customWidth="1"/>
    <col min="12292" max="12294" width="11.5703125" style="78" customWidth="1"/>
    <col min="12295" max="12544" width="11.5703125" style="78"/>
    <col min="12545" max="12545" width="6" style="78" customWidth="1"/>
    <col min="12546" max="12546" width="23.140625" style="78" customWidth="1"/>
    <col min="12547" max="12547" width="11.85546875" style="78" customWidth="1"/>
    <col min="12548" max="12550" width="11.5703125" style="78" customWidth="1"/>
    <col min="12551" max="12800" width="11.5703125" style="78"/>
    <col min="12801" max="12801" width="6" style="78" customWidth="1"/>
    <col min="12802" max="12802" width="23.140625" style="78" customWidth="1"/>
    <col min="12803" max="12803" width="11.85546875" style="78" customWidth="1"/>
    <col min="12804" max="12806" width="11.5703125" style="78" customWidth="1"/>
    <col min="12807" max="13056" width="11.5703125" style="78"/>
    <col min="13057" max="13057" width="6" style="78" customWidth="1"/>
    <col min="13058" max="13058" width="23.140625" style="78" customWidth="1"/>
    <col min="13059" max="13059" width="11.85546875" style="78" customWidth="1"/>
    <col min="13060" max="13062" width="11.5703125" style="78" customWidth="1"/>
    <col min="13063" max="13312" width="11.5703125" style="78"/>
    <col min="13313" max="13313" width="6" style="78" customWidth="1"/>
    <col min="13314" max="13314" width="23.140625" style="78" customWidth="1"/>
    <col min="13315" max="13315" width="11.85546875" style="78" customWidth="1"/>
    <col min="13316" max="13318" width="11.5703125" style="78" customWidth="1"/>
    <col min="13319" max="13568" width="11.5703125" style="78"/>
    <col min="13569" max="13569" width="6" style="78" customWidth="1"/>
    <col min="13570" max="13570" width="23.140625" style="78" customWidth="1"/>
    <col min="13571" max="13571" width="11.85546875" style="78" customWidth="1"/>
    <col min="13572" max="13574" width="11.5703125" style="78" customWidth="1"/>
    <col min="13575" max="13824" width="11.5703125" style="78"/>
    <col min="13825" max="13825" width="6" style="78" customWidth="1"/>
    <col min="13826" max="13826" width="23.140625" style="78" customWidth="1"/>
    <col min="13827" max="13827" width="11.85546875" style="78" customWidth="1"/>
    <col min="13828" max="13830" width="11.5703125" style="78" customWidth="1"/>
    <col min="13831" max="14080" width="11.5703125" style="78"/>
    <col min="14081" max="14081" width="6" style="78" customWidth="1"/>
    <col min="14082" max="14082" width="23.140625" style="78" customWidth="1"/>
    <col min="14083" max="14083" width="11.85546875" style="78" customWidth="1"/>
    <col min="14084" max="14086" width="11.5703125" style="78" customWidth="1"/>
    <col min="14087" max="14336" width="11.5703125" style="78"/>
    <col min="14337" max="14337" width="6" style="78" customWidth="1"/>
    <col min="14338" max="14338" width="23.140625" style="78" customWidth="1"/>
    <col min="14339" max="14339" width="11.85546875" style="78" customWidth="1"/>
    <col min="14340" max="14342" width="11.5703125" style="78" customWidth="1"/>
    <col min="14343" max="14592" width="11.5703125" style="78"/>
    <col min="14593" max="14593" width="6" style="78" customWidth="1"/>
    <col min="14594" max="14594" width="23.140625" style="78" customWidth="1"/>
    <col min="14595" max="14595" width="11.85546875" style="78" customWidth="1"/>
    <col min="14596" max="14598" width="11.5703125" style="78" customWidth="1"/>
    <col min="14599" max="14848" width="11.5703125" style="78"/>
    <col min="14849" max="14849" width="6" style="78" customWidth="1"/>
    <col min="14850" max="14850" width="23.140625" style="78" customWidth="1"/>
    <col min="14851" max="14851" width="11.85546875" style="78" customWidth="1"/>
    <col min="14852" max="14854" width="11.5703125" style="78" customWidth="1"/>
    <col min="14855" max="15104" width="11.5703125" style="78"/>
    <col min="15105" max="15105" width="6" style="78" customWidth="1"/>
    <col min="15106" max="15106" width="23.140625" style="78" customWidth="1"/>
    <col min="15107" max="15107" width="11.85546875" style="78" customWidth="1"/>
    <col min="15108" max="15110" width="11.5703125" style="78" customWidth="1"/>
    <col min="15111" max="15360" width="11.5703125" style="78"/>
    <col min="15361" max="15361" width="6" style="78" customWidth="1"/>
    <col min="15362" max="15362" width="23.140625" style="78" customWidth="1"/>
    <col min="15363" max="15363" width="11.85546875" style="78" customWidth="1"/>
    <col min="15364" max="15366" width="11.5703125" style="78" customWidth="1"/>
    <col min="15367" max="15616" width="11.5703125" style="78"/>
    <col min="15617" max="15617" width="6" style="78" customWidth="1"/>
    <col min="15618" max="15618" width="23.140625" style="78" customWidth="1"/>
    <col min="15619" max="15619" width="11.85546875" style="78" customWidth="1"/>
    <col min="15620" max="15622" width="11.5703125" style="78" customWidth="1"/>
    <col min="15623" max="15872" width="11.5703125" style="78"/>
    <col min="15873" max="15873" width="6" style="78" customWidth="1"/>
    <col min="15874" max="15874" width="23.140625" style="78" customWidth="1"/>
    <col min="15875" max="15875" width="11.85546875" style="78" customWidth="1"/>
    <col min="15876" max="15878" width="11.5703125" style="78" customWidth="1"/>
    <col min="15879" max="16128" width="11.5703125" style="78"/>
    <col min="16129" max="16129" width="6" style="78" customWidth="1"/>
    <col min="16130" max="16130" width="23.140625" style="78" customWidth="1"/>
    <col min="16131" max="16131" width="11.85546875" style="78" customWidth="1"/>
    <col min="16132" max="16134" width="11.5703125" style="78" customWidth="1"/>
    <col min="16135" max="16384" width="11.5703125" style="78"/>
  </cols>
  <sheetData>
    <row r="4" spans="2:6" s="78" customFormat="1" ht="21" customHeight="1">
      <c r="B4" s="79" t="s">
        <v>1018</v>
      </c>
      <c r="C4" s="79"/>
      <c r="D4" s="79"/>
      <c r="E4" s="79"/>
      <c r="F4" s="79"/>
    </row>
    <row r="5" spans="2:6" s="78" customFormat="1" ht="9.75" customHeight="1">
      <c r="B5" s="80"/>
      <c r="C5" s="80"/>
      <c r="D5" s="80"/>
      <c r="E5" s="80"/>
      <c r="F5" s="80"/>
    </row>
    <row r="6" spans="2:6" s="66" customFormat="1" ht="26.25" customHeight="1">
      <c r="B6" s="81" t="s">
        <v>1019</v>
      </c>
      <c r="C6" s="82" t="s">
        <v>1020</v>
      </c>
      <c r="D6" s="82" t="s">
        <v>108</v>
      </c>
      <c r="E6" s="82" t="s">
        <v>1021</v>
      </c>
      <c r="F6" s="82" t="s">
        <v>1022</v>
      </c>
    </row>
    <row r="7" spans="2:6" s="78" customFormat="1">
      <c r="B7" s="83" t="s">
        <v>1023</v>
      </c>
      <c r="C7" s="83" t="s">
        <v>1024</v>
      </c>
      <c r="D7" s="84" t="s">
        <v>32</v>
      </c>
      <c r="E7" s="84">
        <v>11</v>
      </c>
      <c r="F7" s="84" t="s">
        <v>1025</v>
      </c>
    </row>
    <row r="8" spans="2:6" s="78" customFormat="1">
      <c r="B8" s="83" t="s">
        <v>1026</v>
      </c>
      <c r="C8" s="83" t="s">
        <v>1027</v>
      </c>
      <c r="D8" s="84" t="s">
        <v>28</v>
      </c>
      <c r="E8" s="84">
        <v>12</v>
      </c>
      <c r="F8" s="84" t="s">
        <v>1028</v>
      </c>
    </row>
    <row r="9" spans="2:6" s="78" customFormat="1">
      <c r="B9" s="83" t="s">
        <v>1029</v>
      </c>
      <c r="C9" s="83" t="s">
        <v>1030</v>
      </c>
      <c r="D9" s="84" t="s">
        <v>32</v>
      </c>
      <c r="E9" s="84">
        <v>10</v>
      </c>
      <c r="F9" s="84" t="s">
        <v>1028</v>
      </c>
    </row>
    <row r="10" spans="2:6" s="78" customFormat="1">
      <c r="B10" s="83" t="s">
        <v>1031</v>
      </c>
      <c r="C10" s="83" t="s">
        <v>1032</v>
      </c>
      <c r="D10" s="84" t="s">
        <v>28</v>
      </c>
      <c r="E10" s="84">
        <v>11</v>
      </c>
      <c r="F10" s="84" t="s">
        <v>1025</v>
      </c>
    </row>
    <row r="11" spans="2:6" s="78" customFormat="1">
      <c r="B11" s="83" t="s">
        <v>1033</v>
      </c>
      <c r="C11" s="83" t="s">
        <v>1034</v>
      </c>
      <c r="D11" s="84" t="s">
        <v>32</v>
      </c>
      <c r="E11" s="84">
        <v>12</v>
      </c>
      <c r="F11" s="84" t="s">
        <v>1025</v>
      </c>
    </row>
    <row r="12" spans="2:6" s="78" customFormat="1">
      <c r="B12" s="83" t="s">
        <v>1035</v>
      </c>
      <c r="C12" s="83" t="s">
        <v>1034</v>
      </c>
      <c r="D12" s="84" t="s">
        <v>32</v>
      </c>
      <c r="E12" s="84">
        <v>11</v>
      </c>
      <c r="F12" s="84" t="s">
        <v>1025</v>
      </c>
    </row>
    <row r="13" spans="2:6" s="78" customFormat="1">
      <c r="B13" s="83" t="s">
        <v>1036</v>
      </c>
      <c r="C13" s="83" t="s">
        <v>1034</v>
      </c>
      <c r="D13" s="84" t="s">
        <v>32</v>
      </c>
      <c r="E13" s="84">
        <v>12</v>
      </c>
      <c r="F13" s="84" t="s">
        <v>1025</v>
      </c>
    </row>
    <row r="14" spans="2:6" s="78" customFormat="1">
      <c r="B14" s="83" t="s">
        <v>1037</v>
      </c>
      <c r="C14" s="83" t="s">
        <v>1030</v>
      </c>
      <c r="D14" s="84" t="s">
        <v>28</v>
      </c>
      <c r="E14" s="84">
        <v>10</v>
      </c>
      <c r="F14" s="84" t="s">
        <v>1028</v>
      </c>
    </row>
    <row r="15" spans="2:6" s="78" customFormat="1">
      <c r="B15" s="83" t="s">
        <v>1038</v>
      </c>
      <c r="C15" s="83" t="s">
        <v>1030</v>
      </c>
      <c r="D15" s="84" t="s">
        <v>28</v>
      </c>
      <c r="E15" s="84">
        <v>11</v>
      </c>
      <c r="F15" s="84" t="s">
        <v>1028</v>
      </c>
    </row>
    <row r="16" spans="2:6" s="78" customFormat="1">
      <c r="B16" s="83" t="s">
        <v>1039</v>
      </c>
      <c r="C16" s="83" t="s">
        <v>1030</v>
      </c>
      <c r="D16" s="84" t="s">
        <v>32</v>
      </c>
      <c r="E16" s="84">
        <v>12</v>
      </c>
      <c r="F16" s="84" t="s">
        <v>1025</v>
      </c>
    </row>
    <row r="17" spans="2:8" s="78" customFormat="1">
      <c r="B17" s="83" t="s">
        <v>1040</v>
      </c>
      <c r="C17" s="83" t="s">
        <v>1032</v>
      </c>
      <c r="D17" s="84" t="s">
        <v>28</v>
      </c>
      <c r="E17" s="84">
        <v>10</v>
      </c>
      <c r="F17" s="84" t="s">
        <v>1028</v>
      </c>
    </row>
    <row r="18" spans="2:8" s="78" customFormat="1">
      <c r="B18" s="83" t="s">
        <v>1041</v>
      </c>
      <c r="C18" s="83" t="s">
        <v>1032</v>
      </c>
      <c r="D18" s="84" t="s">
        <v>28</v>
      </c>
      <c r="E18" s="84">
        <v>11</v>
      </c>
      <c r="F18" s="84" t="s">
        <v>1028</v>
      </c>
    </row>
    <row r="19" spans="2:8" s="78" customFormat="1">
      <c r="B19" s="83" t="s">
        <v>1042</v>
      </c>
      <c r="C19" s="83" t="s">
        <v>1024</v>
      </c>
      <c r="D19" s="84" t="s">
        <v>32</v>
      </c>
      <c r="E19" s="84">
        <v>12</v>
      </c>
      <c r="F19" s="84" t="s">
        <v>1025</v>
      </c>
    </row>
    <row r="20" spans="2:8" s="78" customFormat="1">
      <c r="B20" s="83" t="s">
        <v>1043</v>
      </c>
      <c r="C20" s="83" t="s">
        <v>1024</v>
      </c>
      <c r="D20" s="84" t="s">
        <v>32</v>
      </c>
      <c r="E20" s="84">
        <v>12</v>
      </c>
      <c r="F20" s="84" t="s">
        <v>1025</v>
      </c>
    </row>
    <row r="22" spans="2:8" s="78" customFormat="1" ht="18.75">
      <c r="B22" s="85" t="s">
        <v>1044</v>
      </c>
      <c r="F22" s="86"/>
    </row>
    <row r="24" spans="2:8" s="78" customFormat="1" ht="15.75">
      <c r="B24" s="87" t="s">
        <v>1045</v>
      </c>
      <c r="F24" s="86"/>
    </row>
    <row r="25" spans="2:8" s="78" customFormat="1" ht="6" customHeight="1">
      <c r="B25" s="87"/>
      <c r="F25" s="86"/>
    </row>
    <row r="26" spans="2:8" s="78" customFormat="1" ht="30.75" customHeight="1">
      <c r="B26" s="88" t="s">
        <v>1046</v>
      </c>
      <c r="C26" s="88"/>
      <c r="D26" s="88"/>
      <c r="E26" s="88"/>
      <c r="F26" s="88"/>
      <c r="G26" s="88"/>
      <c r="H26" s="88"/>
    </row>
    <row r="27" spans="2:8" s="78" customFormat="1" ht="9" customHeight="1">
      <c r="B27" s="89"/>
      <c r="F27" s="86"/>
    </row>
    <row r="28" spans="2:8" s="78" customFormat="1">
      <c r="B28" s="67" t="s">
        <v>1047</v>
      </c>
      <c r="F28" s="86"/>
    </row>
    <row r="29" spans="2:8" s="78" customFormat="1" ht="8.25" customHeight="1">
      <c r="B29" s="67"/>
      <c r="F29" s="86"/>
    </row>
    <row r="30" spans="2:8" s="78" customFormat="1">
      <c r="B30" s="67" t="s">
        <v>1048</v>
      </c>
      <c r="F30" s="86"/>
    </row>
    <row r="31" spans="2:8" s="78" customFormat="1" ht="9.75" customHeight="1">
      <c r="F31" s="86"/>
    </row>
    <row r="32" spans="2:8" s="78" customFormat="1">
      <c r="B32" s="67" t="s">
        <v>1049</v>
      </c>
      <c r="F32" s="86"/>
    </row>
    <row r="33" spans="2:6" s="78" customFormat="1" ht="11.25" customHeight="1">
      <c r="F33" s="86"/>
    </row>
    <row r="34" spans="2:6" s="78" customFormat="1" ht="12" customHeight="1">
      <c r="B34" s="67" t="s">
        <v>1050</v>
      </c>
      <c r="F34" s="86"/>
    </row>
    <row r="35" spans="2:6" s="78" customFormat="1" ht="9" customHeight="1">
      <c r="F35" s="86"/>
    </row>
    <row r="36" spans="2:6" s="78" customFormat="1">
      <c r="B36" s="67" t="s">
        <v>1051</v>
      </c>
      <c r="F36" s="86"/>
    </row>
  </sheetData>
  <mergeCells count="2">
    <mergeCell ref="B4:F4"/>
    <mergeCell ref="B26:H26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>
    <tabColor indexed="12"/>
  </sheetPr>
  <dimension ref="A1:K296"/>
  <sheetViews>
    <sheetView topLeftCell="A145" workbookViewId="0">
      <selection activeCell="I190" sqref="I190"/>
    </sheetView>
  </sheetViews>
  <sheetFormatPr baseColWidth="10" defaultRowHeight="12.75"/>
  <cols>
    <col min="1" max="1" width="14.28515625" style="10" customWidth="1"/>
    <col min="2" max="2" width="14.5703125" style="9" customWidth="1"/>
    <col min="3" max="3" width="13.42578125" style="9" bestFit="1" customWidth="1"/>
    <col min="4" max="4" width="15.28515625" style="9" customWidth="1"/>
    <col min="5" max="5" width="13.85546875" style="9" customWidth="1"/>
    <col min="6" max="6" width="9" style="9" customWidth="1"/>
    <col min="7" max="7" width="12" style="9" customWidth="1"/>
    <col min="8" max="8" width="14.42578125" style="12" customWidth="1"/>
    <col min="9" max="9" width="7.140625" style="9" bestFit="1" customWidth="1"/>
    <col min="10" max="10" width="15" style="13" customWidth="1"/>
    <col min="11" max="11" width="10" style="9" customWidth="1"/>
    <col min="12" max="16384" width="11.42578125" style="9"/>
  </cols>
  <sheetData>
    <row r="1" spans="1:11" ht="25.5">
      <c r="A1" s="5" t="s">
        <v>100</v>
      </c>
      <c r="B1" s="5" t="s">
        <v>101</v>
      </c>
      <c r="C1" s="5" t="s">
        <v>102</v>
      </c>
      <c r="D1" s="5" t="s">
        <v>103</v>
      </c>
      <c r="E1" s="5" t="s">
        <v>104</v>
      </c>
      <c r="F1" s="5" t="s">
        <v>105</v>
      </c>
      <c r="G1" s="5" t="s">
        <v>106</v>
      </c>
      <c r="H1" s="6" t="s">
        <v>107</v>
      </c>
      <c r="I1" s="5" t="s">
        <v>108</v>
      </c>
      <c r="J1" s="7" t="s">
        <v>109</v>
      </c>
      <c r="K1" s="8" t="s">
        <v>110</v>
      </c>
    </row>
    <row r="2" spans="1:11">
      <c r="A2" s="10" t="s">
        <v>111</v>
      </c>
      <c r="B2" s="9" t="s">
        <v>112</v>
      </c>
      <c r="C2" s="11" t="s">
        <v>113</v>
      </c>
      <c r="D2" s="9" t="s">
        <v>114</v>
      </c>
      <c r="E2" s="9" t="s">
        <v>3</v>
      </c>
      <c r="F2" s="9" t="s">
        <v>115</v>
      </c>
      <c r="G2" s="9">
        <v>3091</v>
      </c>
      <c r="H2" s="12">
        <v>21433.02</v>
      </c>
      <c r="I2" s="9" t="s">
        <v>116</v>
      </c>
      <c r="J2" s="13">
        <v>23709</v>
      </c>
      <c r="K2" s="32">
        <f>DATEDIF(J2,"31/12/2014","y")</f>
        <v>50</v>
      </c>
    </row>
    <row r="3" spans="1:11">
      <c r="A3" s="10" t="s">
        <v>117</v>
      </c>
      <c r="B3" s="9" t="s">
        <v>118</v>
      </c>
      <c r="C3" s="9" t="s">
        <v>55</v>
      </c>
      <c r="D3" s="9" t="s">
        <v>119</v>
      </c>
      <c r="E3" s="9" t="s">
        <v>3</v>
      </c>
      <c r="F3" s="9" t="s">
        <v>120</v>
      </c>
      <c r="G3" s="9">
        <v>3186</v>
      </c>
      <c r="H3" s="12">
        <v>33386.42</v>
      </c>
      <c r="I3" s="9" t="s">
        <v>121</v>
      </c>
      <c r="J3" s="13">
        <v>31391</v>
      </c>
      <c r="K3" s="32">
        <f t="shared" ref="K3:K34" si="0">DATEDIF(J3,"31/12/2014","y")</f>
        <v>29</v>
      </c>
    </row>
    <row r="4" spans="1:11">
      <c r="A4" s="10" t="s">
        <v>122</v>
      </c>
      <c r="B4" s="9" t="s">
        <v>123</v>
      </c>
      <c r="C4" s="9" t="s">
        <v>124</v>
      </c>
      <c r="D4" s="9" t="s">
        <v>125</v>
      </c>
      <c r="E4" s="9" t="s">
        <v>3</v>
      </c>
      <c r="F4" s="9" t="s">
        <v>126</v>
      </c>
      <c r="G4" s="9">
        <v>3056</v>
      </c>
      <c r="H4" s="12">
        <v>56482.43</v>
      </c>
      <c r="I4" s="9" t="s">
        <v>121</v>
      </c>
      <c r="J4" s="13">
        <v>27103</v>
      </c>
      <c r="K4" s="32">
        <f t="shared" si="0"/>
        <v>40</v>
      </c>
    </row>
    <row r="5" spans="1:11">
      <c r="A5" s="10" t="s">
        <v>127</v>
      </c>
      <c r="B5" s="9" t="s">
        <v>128</v>
      </c>
      <c r="C5" s="9" t="s">
        <v>129</v>
      </c>
      <c r="D5" s="9" t="s">
        <v>114</v>
      </c>
      <c r="E5" s="9" t="s">
        <v>130</v>
      </c>
      <c r="F5" s="9" t="s">
        <v>131</v>
      </c>
      <c r="G5" s="9">
        <v>3033</v>
      </c>
      <c r="H5" s="12">
        <v>23405.53</v>
      </c>
      <c r="I5" s="9" t="s">
        <v>116</v>
      </c>
      <c r="J5" s="13">
        <v>31800</v>
      </c>
      <c r="K5" s="32">
        <f t="shared" si="0"/>
        <v>27</v>
      </c>
    </row>
    <row r="6" spans="1:11">
      <c r="A6" s="10" t="s">
        <v>132</v>
      </c>
      <c r="B6" s="9" t="s">
        <v>133</v>
      </c>
      <c r="C6" s="9" t="s">
        <v>134</v>
      </c>
      <c r="D6" s="9" t="s">
        <v>114</v>
      </c>
      <c r="E6" s="9" t="s">
        <v>3</v>
      </c>
      <c r="F6" s="9" t="s">
        <v>135</v>
      </c>
      <c r="G6" s="9">
        <v>3408</v>
      </c>
      <c r="H6" s="12">
        <v>23397.3</v>
      </c>
      <c r="I6" s="9" t="s">
        <v>121</v>
      </c>
      <c r="J6" s="13">
        <v>31392</v>
      </c>
      <c r="K6" s="32">
        <f t="shared" si="0"/>
        <v>29</v>
      </c>
    </row>
    <row r="7" spans="1:11">
      <c r="A7" s="10" t="s">
        <v>136</v>
      </c>
      <c r="B7" s="9" t="s">
        <v>137</v>
      </c>
      <c r="C7" s="9" t="s">
        <v>138</v>
      </c>
      <c r="D7" s="9" t="s">
        <v>114</v>
      </c>
      <c r="E7" s="9" t="s">
        <v>130</v>
      </c>
      <c r="F7" s="9" t="s">
        <v>139</v>
      </c>
      <c r="G7" s="9">
        <v>3132</v>
      </c>
      <c r="H7" s="12">
        <v>30055.19</v>
      </c>
      <c r="I7" s="9" t="s">
        <v>121</v>
      </c>
      <c r="J7" s="13">
        <v>21209</v>
      </c>
      <c r="K7" s="32">
        <f t="shared" si="0"/>
        <v>56</v>
      </c>
    </row>
    <row r="8" spans="1:11">
      <c r="A8" s="10" t="s">
        <v>140</v>
      </c>
      <c r="B8" s="9" t="s">
        <v>137</v>
      </c>
      <c r="C8" s="9" t="s">
        <v>99</v>
      </c>
      <c r="D8" s="9" t="s">
        <v>114</v>
      </c>
      <c r="E8" s="9" t="s">
        <v>130</v>
      </c>
      <c r="F8" s="9" t="s">
        <v>141</v>
      </c>
      <c r="G8" s="9">
        <v>3766</v>
      </c>
      <c r="H8" s="12">
        <v>25991.41</v>
      </c>
      <c r="I8" s="9" t="s">
        <v>121</v>
      </c>
      <c r="J8" s="13">
        <v>25706</v>
      </c>
      <c r="K8" s="32">
        <f t="shared" si="0"/>
        <v>44</v>
      </c>
    </row>
    <row r="9" spans="1:11">
      <c r="A9" s="10" t="s">
        <v>142</v>
      </c>
      <c r="B9" s="9" t="s">
        <v>137</v>
      </c>
      <c r="C9" s="9" t="s">
        <v>143</v>
      </c>
      <c r="D9" s="9" t="s">
        <v>125</v>
      </c>
      <c r="E9" s="9" t="s">
        <v>144</v>
      </c>
      <c r="F9" s="9" t="s">
        <v>145</v>
      </c>
      <c r="G9" s="9">
        <v>3421</v>
      </c>
      <c r="H9" s="12">
        <v>56687.15</v>
      </c>
      <c r="I9" s="9" t="s">
        <v>116</v>
      </c>
      <c r="J9" s="13">
        <v>26926</v>
      </c>
      <c r="K9" s="32">
        <f t="shared" si="0"/>
        <v>41</v>
      </c>
    </row>
    <row r="10" spans="1:11">
      <c r="A10" s="10" t="s">
        <v>146</v>
      </c>
      <c r="B10" s="9" t="s">
        <v>147</v>
      </c>
      <c r="C10" s="9" t="s">
        <v>148</v>
      </c>
      <c r="D10" s="9" t="s">
        <v>119</v>
      </c>
      <c r="E10" s="9" t="s">
        <v>130</v>
      </c>
      <c r="F10" s="9" t="s">
        <v>149</v>
      </c>
      <c r="G10" s="9">
        <v>3419</v>
      </c>
      <c r="H10" s="12">
        <v>38985.629999999997</v>
      </c>
      <c r="I10" s="9" t="s">
        <v>121</v>
      </c>
      <c r="J10" s="13">
        <v>25311</v>
      </c>
      <c r="K10" s="32">
        <f t="shared" si="0"/>
        <v>45</v>
      </c>
    </row>
    <row r="11" spans="1:11">
      <c r="A11" s="10" t="s">
        <v>150</v>
      </c>
      <c r="B11" s="9" t="s">
        <v>151</v>
      </c>
      <c r="C11" s="9" t="s">
        <v>152</v>
      </c>
      <c r="D11" s="9" t="s">
        <v>125</v>
      </c>
      <c r="E11" s="9" t="s">
        <v>130</v>
      </c>
      <c r="F11" s="9" t="s">
        <v>131</v>
      </c>
      <c r="G11" s="9">
        <v>3127</v>
      </c>
      <c r="H11" s="12">
        <v>32083.64</v>
      </c>
      <c r="I11" s="9" t="s">
        <v>116</v>
      </c>
      <c r="J11" s="13">
        <v>26309</v>
      </c>
      <c r="K11" s="32">
        <f t="shared" si="0"/>
        <v>42</v>
      </c>
    </row>
    <row r="12" spans="1:11">
      <c r="A12" s="10" t="s">
        <v>153</v>
      </c>
      <c r="B12" s="9" t="s">
        <v>154</v>
      </c>
      <c r="C12" s="9" t="s">
        <v>155</v>
      </c>
      <c r="D12" s="9" t="s">
        <v>119</v>
      </c>
      <c r="E12" s="9" t="s">
        <v>3</v>
      </c>
      <c r="F12" s="9" t="s">
        <v>156</v>
      </c>
      <c r="G12" s="9">
        <v>3060</v>
      </c>
      <c r="H12" s="12">
        <v>25438.560000000001</v>
      </c>
      <c r="I12" s="9" t="s">
        <v>116</v>
      </c>
      <c r="J12" s="13">
        <v>25954</v>
      </c>
      <c r="K12" s="32">
        <f t="shared" si="0"/>
        <v>43</v>
      </c>
    </row>
    <row r="13" spans="1:11">
      <c r="A13" s="10" t="s">
        <v>157</v>
      </c>
      <c r="B13" s="9" t="s">
        <v>158</v>
      </c>
      <c r="C13" s="9" t="s">
        <v>159</v>
      </c>
      <c r="D13" s="9" t="s">
        <v>125</v>
      </c>
      <c r="E13" s="9" t="s">
        <v>130</v>
      </c>
      <c r="F13" s="9" t="s">
        <v>160</v>
      </c>
      <c r="G13" s="9">
        <v>3147</v>
      </c>
      <c r="H13" s="12">
        <v>37832.730000000003</v>
      </c>
      <c r="I13" s="9" t="s">
        <v>116</v>
      </c>
      <c r="J13" s="13">
        <v>25891</v>
      </c>
      <c r="K13" s="32">
        <f t="shared" si="0"/>
        <v>44</v>
      </c>
    </row>
    <row r="14" spans="1:11">
      <c r="A14" s="10" t="s">
        <v>161</v>
      </c>
      <c r="B14" s="9" t="s">
        <v>162</v>
      </c>
      <c r="C14" s="9" t="s">
        <v>163</v>
      </c>
      <c r="D14" s="9" t="s">
        <v>114</v>
      </c>
      <c r="E14" s="9" t="s">
        <v>3</v>
      </c>
      <c r="F14" s="9" t="s">
        <v>164</v>
      </c>
      <c r="G14" s="9">
        <v>3795</v>
      </c>
      <c r="H14" s="12">
        <v>26263.48</v>
      </c>
      <c r="I14" s="9" t="s">
        <v>116</v>
      </c>
      <c r="J14" s="13">
        <v>25869</v>
      </c>
      <c r="K14" s="32">
        <f t="shared" si="0"/>
        <v>44</v>
      </c>
    </row>
    <row r="15" spans="1:11">
      <c r="A15" s="10" t="s">
        <v>165</v>
      </c>
      <c r="B15" s="9" t="s">
        <v>166</v>
      </c>
      <c r="C15" s="9" t="s">
        <v>167</v>
      </c>
      <c r="D15" s="9" t="s">
        <v>119</v>
      </c>
      <c r="E15" s="9" t="s">
        <v>130</v>
      </c>
      <c r="F15" s="9" t="s">
        <v>115</v>
      </c>
      <c r="G15" s="9">
        <v>3725</v>
      </c>
      <c r="H15" s="12">
        <v>28919</v>
      </c>
      <c r="I15" s="9" t="s">
        <v>116</v>
      </c>
      <c r="J15" s="13">
        <v>21358</v>
      </c>
      <c r="K15" s="32">
        <f t="shared" si="0"/>
        <v>56</v>
      </c>
    </row>
    <row r="16" spans="1:11">
      <c r="A16" s="10" t="s">
        <v>168</v>
      </c>
      <c r="B16" s="9" t="s">
        <v>169</v>
      </c>
      <c r="C16" s="9" t="s">
        <v>170</v>
      </c>
      <c r="D16" s="9" t="s">
        <v>114</v>
      </c>
      <c r="E16" s="9" t="s">
        <v>3</v>
      </c>
      <c r="F16" s="9" t="s">
        <v>171</v>
      </c>
      <c r="G16" s="9">
        <v>3072</v>
      </c>
      <c r="H16" s="12">
        <v>24443.68</v>
      </c>
      <c r="I16" s="9" t="s">
        <v>116</v>
      </c>
      <c r="J16" s="13">
        <v>28493</v>
      </c>
      <c r="K16" s="32">
        <f t="shared" si="0"/>
        <v>36</v>
      </c>
    </row>
    <row r="17" spans="1:11">
      <c r="A17" s="10" t="s">
        <v>172</v>
      </c>
      <c r="B17" s="9" t="s">
        <v>173</v>
      </c>
      <c r="C17" s="9" t="s">
        <v>174</v>
      </c>
      <c r="D17" s="9" t="s">
        <v>114</v>
      </c>
      <c r="E17" s="9" t="s">
        <v>130</v>
      </c>
      <c r="F17" s="9" t="s">
        <v>175</v>
      </c>
      <c r="G17" s="9">
        <v>3280</v>
      </c>
      <c r="H17" s="12">
        <v>17565.52</v>
      </c>
      <c r="I17" s="9" t="s">
        <v>116</v>
      </c>
      <c r="J17" s="13">
        <v>31468</v>
      </c>
      <c r="K17" s="32">
        <f t="shared" si="0"/>
        <v>28</v>
      </c>
    </row>
    <row r="18" spans="1:11">
      <c r="A18" s="10" t="s">
        <v>176</v>
      </c>
      <c r="B18" s="9" t="s">
        <v>177</v>
      </c>
      <c r="C18" s="9" t="s">
        <v>178</v>
      </c>
      <c r="D18" s="9" t="s">
        <v>114</v>
      </c>
      <c r="E18" s="9" t="s">
        <v>144</v>
      </c>
      <c r="F18" s="9" t="s">
        <v>171</v>
      </c>
      <c r="G18" s="9">
        <v>3090</v>
      </c>
      <c r="H18" s="12">
        <v>26606.080000000002</v>
      </c>
      <c r="I18" s="9" t="s">
        <v>121</v>
      </c>
      <c r="J18" s="13">
        <v>27731</v>
      </c>
      <c r="K18" s="32">
        <f t="shared" si="0"/>
        <v>39</v>
      </c>
    </row>
    <row r="19" spans="1:11">
      <c r="A19" s="10" t="s">
        <v>179</v>
      </c>
      <c r="B19" s="9" t="s">
        <v>180</v>
      </c>
      <c r="C19" s="9" t="s">
        <v>181</v>
      </c>
      <c r="D19" s="9" t="s">
        <v>114</v>
      </c>
      <c r="E19" s="9" t="s">
        <v>130</v>
      </c>
      <c r="F19" s="9" t="s">
        <v>182</v>
      </c>
      <c r="G19" s="9">
        <v>3632</v>
      </c>
      <c r="H19" s="12">
        <v>23660.81</v>
      </c>
      <c r="I19" s="9" t="s">
        <v>116</v>
      </c>
      <c r="J19" s="13">
        <v>21285</v>
      </c>
      <c r="K19" s="32">
        <f t="shared" si="0"/>
        <v>56</v>
      </c>
    </row>
    <row r="20" spans="1:11">
      <c r="A20" s="10" t="s">
        <v>183</v>
      </c>
      <c r="B20" s="9" t="s">
        <v>180</v>
      </c>
      <c r="C20" s="9" t="s">
        <v>184</v>
      </c>
      <c r="D20" s="9" t="s">
        <v>114</v>
      </c>
      <c r="E20" s="9" t="s">
        <v>3</v>
      </c>
      <c r="F20" s="9" t="s">
        <v>185</v>
      </c>
      <c r="G20" s="9">
        <v>3880</v>
      </c>
      <c r="H20" s="12">
        <v>27917.52</v>
      </c>
      <c r="I20" s="9" t="s">
        <v>116</v>
      </c>
      <c r="J20" s="13">
        <v>28583</v>
      </c>
      <c r="K20" s="32">
        <f t="shared" si="0"/>
        <v>36</v>
      </c>
    </row>
    <row r="21" spans="1:11">
      <c r="A21" s="10" t="s">
        <v>186</v>
      </c>
      <c r="B21" s="9" t="s">
        <v>187</v>
      </c>
      <c r="C21" s="9" t="s">
        <v>188</v>
      </c>
      <c r="D21" s="9" t="s">
        <v>114</v>
      </c>
      <c r="E21" s="9" t="s">
        <v>130</v>
      </c>
      <c r="F21" s="9" t="s">
        <v>189</v>
      </c>
      <c r="G21" s="9">
        <v>3541</v>
      </c>
      <c r="H21" s="12">
        <v>26357.96</v>
      </c>
      <c r="I21" s="9" t="s">
        <v>121</v>
      </c>
      <c r="J21" s="13">
        <v>21887</v>
      </c>
      <c r="K21" s="32">
        <f t="shared" si="0"/>
        <v>55</v>
      </c>
    </row>
    <row r="22" spans="1:11">
      <c r="A22" s="10" t="s">
        <v>190</v>
      </c>
      <c r="B22" s="9" t="s">
        <v>191</v>
      </c>
      <c r="C22" s="9" t="s">
        <v>192</v>
      </c>
      <c r="D22" s="9" t="s">
        <v>114</v>
      </c>
      <c r="E22" s="9" t="s">
        <v>130</v>
      </c>
      <c r="F22" s="9" t="s">
        <v>193</v>
      </c>
      <c r="G22" s="9">
        <v>3595</v>
      </c>
      <c r="H22" s="12">
        <v>19949.29</v>
      </c>
      <c r="I22" s="9" t="s">
        <v>116</v>
      </c>
      <c r="J22" s="13">
        <v>30171</v>
      </c>
      <c r="K22" s="32">
        <f t="shared" si="0"/>
        <v>32</v>
      </c>
    </row>
    <row r="23" spans="1:11">
      <c r="A23" s="10" t="s">
        <v>194</v>
      </c>
      <c r="B23" s="9" t="s">
        <v>195</v>
      </c>
      <c r="C23" s="9" t="s">
        <v>55</v>
      </c>
      <c r="D23" s="9" t="s">
        <v>114</v>
      </c>
      <c r="E23" s="9" t="s">
        <v>130</v>
      </c>
      <c r="F23" s="9" t="s">
        <v>196</v>
      </c>
      <c r="G23" s="9">
        <v>3008</v>
      </c>
      <c r="H23" s="12">
        <v>28505.86</v>
      </c>
      <c r="I23" s="9" t="s">
        <v>121</v>
      </c>
      <c r="J23" s="13">
        <v>32570</v>
      </c>
      <c r="K23" s="32">
        <f t="shared" si="0"/>
        <v>25</v>
      </c>
    </row>
    <row r="24" spans="1:11">
      <c r="A24" s="10" t="s">
        <v>197</v>
      </c>
      <c r="B24" s="9" t="s">
        <v>198</v>
      </c>
      <c r="C24" s="9" t="s">
        <v>184</v>
      </c>
      <c r="D24" s="9" t="s">
        <v>114</v>
      </c>
      <c r="E24" s="9" t="s">
        <v>3</v>
      </c>
      <c r="F24" s="9" t="s">
        <v>164</v>
      </c>
      <c r="G24" s="9">
        <v>3013</v>
      </c>
      <c r="H24" s="12">
        <v>22918.04</v>
      </c>
      <c r="I24" s="9" t="s">
        <v>116</v>
      </c>
      <c r="J24" s="13">
        <v>25041</v>
      </c>
      <c r="K24" s="32">
        <f t="shared" si="0"/>
        <v>46</v>
      </c>
    </row>
    <row r="25" spans="1:11">
      <c r="A25" s="10" t="s">
        <v>199</v>
      </c>
      <c r="B25" s="9" t="s">
        <v>200</v>
      </c>
      <c r="C25" s="9" t="s">
        <v>201</v>
      </c>
      <c r="D25" s="9" t="s">
        <v>114</v>
      </c>
      <c r="E25" s="9" t="s">
        <v>130</v>
      </c>
      <c r="F25" s="9" t="s">
        <v>115</v>
      </c>
      <c r="G25" s="9">
        <v>3486</v>
      </c>
      <c r="H25" s="12">
        <v>22495.79</v>
      </c>
      <c r="I25" s="9" t="s">
        <v>116</v>
      </c>
      <c r="J25" s="13">
        <v>29821</v>
      </c>
      <c r="K25" s="32">
        <f t="shared" si="0"/>
        <v>33</v>
      </c>
    </row>
    <row r="26" spans="1:11">
      <c r="A26" s="10" t="s">
        <v>202</v>
      </c>
      <c r="B26" s="9" t="s">
        <v>203</v>
      </c>
      <c r="C26" s="9" t="s">
        <v>204</v>
      </c>
      <c r="D26" s="9" t="s">
        <v>125</v>
      </c>
      <c r="E26" s="9" t="s">
        <v>3</v>
      </c>
      <c r="F26" s="9" t="s">
        <v>126</v>
      </c>
      <c r="G26" s="9">
        <v>3636</v>
      </c>
      <c r="H26" s="12">
        <v>60167.99</v>
      </c>
      <c r="I26" s="9" t="s">
        <v>121</v>
      </c>
      <c r="J26" s="13">
        <v>24590</v>
      </c>
      <c r="K26" s="32">
        <f t="shared" si="0"/>
        <v>47</v>
      </c>
    </row>
    <row r="27" spans="1:11">
      <c r="A27" s="10" t="s">
        <v>205</v>
      </c>
      <c r="B27" s="9" t="s">
        <v>206</v>
      </c>
      <c r="C27" s="9" t="s">
        <v>207</v>
      </c>
      <c r="D27" s="9" t="s">
        <v>114</v>
      </c>
      <c r="E27" s="9" t="s">
        <v>130</v>
      </c>
      <c r="F27" s="9" t="s">
        <v>115</v>
      </c>
      <c r="G27" s="9">
        <v>3287</v>
      </c>
      <c r="H27" s="12">
        <v>22764.38</v>
      </c>
      <c r="I27" s="9" t="s">
        <v>116</v>
      </c>
      <c r="J27" s="13">
        <v>21387</v>
      </c>
      <c r="K27" s="32">
        <f t="shared" si="0"/>
        <v>56</v>
      </c>
    </row>
    <row r="28" spans="1:11">
      <c r="A28" s="10" t="s">
        <v>208</v>
      </c>
      <c r="B28" s="9" t="s">
        <v>209</v>
      </c>
      <c r="C28" s="9" t="s">
        <v>210</v>
      </c>
      <c r="D28" s="9" t="s">
        <v>114</v>
      </c>
      <c r="E28" s="9" t="s">
        <v>130</v>
      </c>
      <c r="F28" s="9" t="s">
        <v>211</v>
      </c>
      <c r="G28" s="9">
        <v>3141</v>
      </c>
      <c r="H28" s="12">
        <v>24578.33</v>
      </c>
      <c r="I28" s="9" t="s">
        <v>116</v>
      </c>
      <c r="J28" s="13">
        <v>31481</v>
      </c>
      <c r="K28" s="32">
        <f t="shared" si="0"/>
        <v>28</v>
      </c>
    </row>
    <row r="29" spans="1:11">
      <c r="A29" s="10" t="s">
        <v>212</v>
      </c>
      <c r="B29" s="9" t="s">
        <v>213</v>
      </c>
      <c r="C29" s="9" t="s">
        <v>214</v>
      </c>
      <c r="D29" s="9" t="s">
        <v>114</v>
      </c>
      <c r="E29" s="9" t="s">
        <v>130</v>
      </c>
      <c r="F29" s="9" t="s">
        <v>215</v>
      </c>
      <c r="G29" s="9">
        <v>3710</v>
      </c>
      <c r="H29" s="12">
        <v>24680.78</v>
      </c>
      <c r="I29" s="9" t="s">
        <v>116</v>
      </c>
      <c r="J29" s="13">
        <v>20940</v>
      </c>
      <c r="K29" s="32">
        <f t="shared" si="0"/>
        <v>57</v>
      </c>
    </row>
    <row r="30" spans="1:11">
      <c r="A30" s="10" t="s">
        <v>216</v>
      </c>
      <c r="B30" s="9" t="s">
        <v>217</v>
      </c>
      <c r="C30" s="9" t="s">
        <v>218</v>
      </c>
      <c r="D30" s="9" t="s">
        <v>114</v>
      </c>
      <c r="E30" s="9" t="s">
        <v>130</v>
      </c>
      <c r="F30" s="9" t="s">
        <v>219</v>
      </c>
      <c r="G30" s="9">
        <v>3012</v>
      </c>
      <c r="H30" s="12">
        <v>22615.91</v>
      </c>
      <c r="I30" s="9" t="s">
        <v>116</v>
      </c>
      <c r="J30" s="13">
        <v>23391</v>
      </c>
      <c r="K30" s="32">
        <f t="shared" si="0"/>
        <v>50</v>
      </c>
    </row>
    <row r="31" spans="1:11">
      <c r="A31" s="10" t="s">
        <v>220</v>
      </c>
      <c r="B31" s="9" t="s">
        <v>221</v>
      </c>
      <c r="C31" s="9" t="s">
        <v>222</v>
      </c>
      <c r="D31" s="9" t="s">
        <v>125</v>
      </c>
      <c r="E31" s="9" t="s">
        <v>3</v>
      </c>
      <c r="F31" s="9" t="s">
        <v>115</v>
      </c>
      <c r="G31" s="9">
        <v>3626</v>
      </c>
      <c r="H31" s="12">
        <v>52078.080000000002</v>
      </c>
      <c r="I31" s="9" t="s">
        <v>121</v>
      </c>
      <c r="J31" s="13">
        <v>25729</v>
      </c>
      <c r="K31" s="32">
        <f t="shared" si="0"/>
        <v>44</v>
      </c>
    </row>
    <row r="32" spans="1:11">
      <c r="A32" s="10" t="s">
        <v>223</v>
      </c>
      <c r="B32" s="9" t="s">
        <v>224</v>
      </c>
      <c r="C32" s="9" t="s">
        <v>225</v>
      </c>
      <c r="D32" s="9" t="s">
        <v>119</v>
      </c>
      <c r="E32" s="9" t="s">
        <v>130</v>
      </c>
      <c r="F32" s="9" t="s">
        <v>211</v>
      </c>
      <c r="G32" s="9">
        <v>3733</v>
      </c>
      <c r="H32" s="12">
        <v>31492.83</v>
      </c>
      <c r="I32" s="9" t="s">
        <v>116</v>
      </c>
      <c r="J32" s="13">
        <v>19596</v>
      </c>
      <c r="K32" s="32">
        <f t="shared" si="0"/>
        <v>61</v>
      </c>
    </row>
    <row r="33" spans="1:11">
      <c r="A33" s="10" t="s">
        <v>226</v>
      </c>
      <c r="B33" s="9" t="s">
        <v>227</v>
      </c>
      <c r="C33" s="9" t="s">
        <v>228</v>
      </c>
      <c r="D33" s="9" t="s">
        <v>119</v>
      </c>
      <c r="E33" s="9" t="s">
        <v>130</v>
      </c>
      <c r="F33" s="9" t="s">
        <v>229</v>
      </c>
      <c r="G33" s="9">
        <v>3799</v>
      </c>
      <c r="H33" s="12">
        <v>39985.46</v>
      </c>
      <c r="I33" s="9" t="s">
        <v>121</v>
      </c>
      <c r="J33" s="13">
        <v>24675</v>
      </c>
      <c r="K33" s="32">
        <f t="shared" si="0"/>
        <v>47</v>
      </c>
    </row>
    <row r="34" spans="1:11">
      <c r="A34" s="10" t="s">
        <v>230</v>
      </c>
      <c r="B34" s="9" t="s">
        <v>227</v>
      </c>
      <c r="C34" s="9" t="s">
        <v>134</v>
      </c>
      <c r="D34" s="9" t="s">
        <v>114</v>
      </c>
      <c r="E34" s="9" t="s">
        <v>130</v>
      </c>
      <c r="F34" s="9" t="s">
        <v>215</v>
      </c>
      <c r="G34" s="9">
        <v>3023</v>
      </c>
      <c r="H34" s="12">
        <v>27854.880000000001</v>
      </c>
      <c r="I34" s="9" t="s">
        <v>121</v>
      </c>
      <c r="J34" s="13">
        <v>33655</v>
      </c>
      <c r="K34" s="32">
        <f t="shared" si="0"/>
        <v>22</v>
      </c>
    </row>
    <row r="35" spans="1:11">
      <c r="A35" s="10" t="s">
        <v>846</v>
      </c>
      <c r="B35" s="9" t="s">
        <v>841</v>
      </c>
      <c r="C35" s="9" t="s">
        <v>847</v>
      </c>
      <c r="D35" s="9" t="s">
        <v>234</v>
      </c>
      <c r="E35" s="9" t="s">
        <v>144</v>
      </c>
      <c r="F35" s="9" t="s">
        <v>848</v>
      </c>
      <c r="G35" s="9">
        <v>3133</v>
      </c>
      <c r="H35" s="12">
        <v>50014.29</v>
      </c>
      <c r="I35" s="9" t="s">
        <v>121</v>
      </c>
      <c r="J35" s="13">
        <v>33148</v>
      </c>
      <c r="K35" s="32">
        <f t="shared" ref="K35:K98" si="1">DATEDIF(J35,"31/12/2014","y")</f>
        <v>24</v>
      </c>
    </row>
    <row r="36" spans="1:11">
      <c r="A36" s="10" t="s">
        <v>235</v>
      </c>
      <c r="B36" s="9" t="s">
        <v>236</v>
      </c>
      <c r="C36" s="9" t="s">
        <v>237</v>
      </c>
      <c r="D36" s="9" t="s">
        <v>125</v>
      </c>
      <c r="E36" s="9" t="s">
        <v>130</v>
      </c>
      <c r="F36" s="9" t="s">
        <v>238</v>
      </c>
      <c r="G36" s="9">
        <v>3089</v>
      </c>
      <c r="H36" s="12">
        <v>43911.15</v>
      </c>
      <c r="I36" s="9" t="s">
        <v>121</v>
      </c>
      <c r="J36" s="13">
        <v>24046</v>
      </c>
      <c r="K36" s="32">
        <f t="shared" si="1"/>
        <v>49</v>
      </c>
    </row>
    <row r="37" spans="1:11">
      <c r="A37" s="10" t="s">
        <v>239</v>
      </c>
      <c r="B37" s="9" t="s">
        <v>240</v>
      </c>
      <c r="C37" s="9" t="s">
        <v>241</v>
      </c>
      <c r="D37" s="9" t="s">
        <v>114</v>
      </c>
      <c r="E37" s="9" t="s">
        <v>130</v>
      </c>
      <c r="F37" s="9" t="s">
        <v>242</v>
      </c>
      <c r="G37" s="9">
        <v>3568</v>
      </c>
      <c r="H37" s="12">
        <v>27357.32</v>
      </c>
      <c r="I37" s="9" t="s">
        <v>121</v>
      </c>
      <c r="J37" s="13">
        <v>30935</v>
      </c>
      <c r="K37" s="32">
        <f t="shared" si="1"/>
        <v>30</v>
      </c>
    </row>
    <row r="38" spans="1:11">
      <c r="A38" s="10" t="s">
        <v>243</v>
      </c>
      <c r="B38" s="9" t="s">
        <v>244</v>
      </c>
      <c r="C38" s="9" t="s">
        <v>245</v>
      </c>
      <c r="D38" s="9" t="s">
        <v>114</v>
      </c>
      <c r="E38" s="9" t="s">
        <v>3</v>
      </c>
      <c r="F38" s="9" t="s">
        <v>171</v>
      </c>
      <c r="G38" s="9">
        <v>3214</v>
      </c>
      <c r="H38" s="12">
        <v>24914.69</v>
      </c>
      <c r="I38" s="9" t="s">
        <v>116</v>
      </c>
      <c r="J38" s="13">
        <v>31193</v>
      </c>
      <c r="K38" s="32">
        <f t="shared" si="1"/>
        <v>29</v>
      </c>
    </row>
    <row r="39" spans="1:11">
      <c r="A39" s="10" t="s">
        <v>246</v>
      </c>
      <c r="B39" s="9" t="s">
        <v>247</v>
      </c>
      <c r="C39" s="9" t="s">
        <v>248</v>
      </c>
      <c r="D39" s="9" t="s">
        <v>114</v>
      </c>
      <c r="E39" s="9" t="s">
        <v>3</v>
      </c>
      <c r="F39" s="9" t="s">
        <v>126</v>
      </c>
      <c r="G39" s="9">
        <v>3059</v>
      </c>
      <c r="H39" s="12">
        <v>23583.89</v>
      </c>
      <c r="I39" s="9" t="s">
        <v>116</v>
      </c>
      <c r="J39" s="13">
        <v>34688</v>
      </c>
      <c r="K39" s="32">
        <f t="shared" si="1"/>
        <v>20</v>
      </c>
    </row>
    <row r="40" spans="1:11">
      <c r="A40" s="10" t="s">
        <v>249</v>
      </c>
      <c r="B40" s="9" t="s">
        <v>247</v>
      </c>
      <c r="C40" s="9" t="s">
        <v>250</v>
      </c>
      <c r="D40" s="9" t="s">
        <v>119</v>
      </c>
      <c r="E40" s="9" t="s">
        <v>3</v>
      </c>
      <c r="F40" s="9" t="s">
        <v>215</v>
      </c>
      <c r="G40" s="9">
        <v>3170</v>
      </c>
      <c r="H40" s="12">
        <v>30439.98</v>
      </c>
      <c r="I40" s="9" t="s">
        <v>116</v>
      </c>
      <c r="J40" s="13">
        <v>25707</v>
      </c>
      <c r="K40" s="32">
        <f t="shared" si="1"/>
        <v>44</v>
      </c>
    </row>
    <row r="41" spans="1:11">
      <c r="A41" s="10" t="s">
        <v>251</v>
      </c>
      <c r="B41" s="9" t="s">
        <v>252</v>
      </c>
      <c r="C41" s="9" t="s">
        <v>253</v>
      </c>
      <c r="D41" s="9" t="s">
        <v>125</v>
      </c>
      <c r="E41" s="9" t="s">
        <v>3</v>
      </c>
      <c r="F41" s="9" t="s">
        <v>254</v>
      </c>
      <c r="G41" s="9">
        <v>3586</v>
      </c>
      <c r="H41" s="12">
        <v>36774.800000000003</v>
      </c>
      <c r="I41" s="9" t="s">
        <v>116</v>
      </c>
      <c r="J41" s="13">
        <v>32808</v>
      </c>
      <c r="K41" s="32">
        <f t="shared" si="1"/>
        <v>25</v>
      </c>
    </row>
    <row r="42" spans="1:11">
      <c r="A42" s="10" t="s">
        <v>255</v>
      </c>
      <c r="B42" s="9" t="s">
        <v>256</v>
      </c>
      <c r="C42" s="9" t="s">
        <v>257</v>
      </c>
      <c r="D42" s="9" t="s">
        <v>125</v>
      </c>
      <c r="E42" s="9" t="s">
        <v>130</v>
      </c>
      <c r="F42" s="9" t="s">
        <v>126</v>
      </c>
      <c r="G42" s="9">
        <v>3095</v>
      </c>
      <c r="H42" s="12">
        <v>49118.3</v>
      </c>
      <c r="I42" s="9" t="s">
        <v>121</v>
      </c>
      <c r="J42" s="13">
        <v>31440</v>
      </c>
      <c r="K42" s="32">
        <f t="shared" si="1"/>
        <v>28</v>
      </c>
    </row>
    <row r="43" spans="1:11">
      <c r="A43" s="10" t="s">
        <v>258</v>
      </c>
      <c r="B43" s="9" t="s">
        <v>259</v>
      </c>
      <c r="C43" s="9" t="s">
        <v>260</v>
      </c>
      <c r="D43" s="9" t="s">
        <v>114</v>
      </c>
      <c r="E43" s="9" t="s">
        <v>130</v>
      </c>
      <c r="F43" s="9" t="s">
        <v>215</v>
      </c>
      <c r="G43" s="9">
        <v>3080</v>
      </c>
      <c r="H43" s="12">
        <v>22626.29</v>
      </c>
      <c r="I43" s="9" t="s">
        <v>116</v>
      </c>
      <c r="J43" s="13">
        <v>27882</v>
      </c>
      <c r="K43" s="32">
        <f t="shared" si="1"/>
        <v>38</v>
      </c>
    </row>
    <row r="44" spans="1:11">
      <c r="A44" s="10" t="s">
        <v>261</v>
      </c>
      <c r="B44" s="9" t="s">
        <v>262</v>
      </c>
      <c r="C44" s="9" t="s">
        <v>263</v>
      </c>
      <c r="D44" s="9" t="s">
        <v>119</v>
      </c>
      <c r="E44" s="9" t="s">
        <v>130</v>
      </c>
      <c r="F44" s="9" t="s">
        <v>264</v>
      </c>
      <c r="G44" s="9">
        <v>3111</v>
      </c>
      <c r="H44" s="12">
        <v>37725.519999999997</v>
      </c>
      <c r="I44" s="9" t="s">
        <v>121</v>
      </c>
      <c r="J44" s="13">
        <v>25397</v>
      </c>
      <c r="K44" s="32">
        <f t="shared" si="1"/>
        <v>45</v>
      </c>
    </row>
    <row r="45" spans="1:11">
      <c r="A45" s="10" t="s">
        <v>840</v>
      </c>
      <c r="B45" s="9" t="s">
        <v>841</v>
      </c>
      <c r="C45" s="9" t="s">
        <v>842</v>
      </c>
      <c r="D45" s="9" t="s">
        <v>234</v>
      </c>
      <c r="E45" s="9" t="s">
        <v>130</v>
      </c>
      <c r="F45" s="9" t="s">
        <v>843</v>
      </c>
      <c r="G45" s="9">
        <v>3417</v>
      </c>
      <c r="H45" s="12">
        <v>72229.11</v>
      </c>
      <c r="I45" s="9" t="s">
        <v>116</v>
      </c>
      <c r="J45" s="13">
        <v>31169</v>
      </c>
      <c r="K45" s="32">
        <f t="shared" si="1"/>
        <v>29</v>
      </c>
    </row>
    <row r="46" spans="1:11">
      <c r="A46" s="10" t="s">
        <v>268</v>
      </c>
      <c r="B46" s="9" t="s">
        <v>269</v>
      </c>
      <c r="C46" s="9" t="s">
        <v>270</v>
      </c>
      <c r="D46" s="9" t="s">
        <v>119</v>
      </c>
      <c r="E46" s="9" t="s">
        <v>130</v>
      </c>
      <c r="F46" s="9" t="s">
        <v>145</v>
      </c>
      <c r="G46" s="9">
        <v>3456</v>
      </c>
      <c r="H46" s="12">
        <v>35972.26</v>
      </c>
      <c r="I46" s="9" t="s">
        <v>121</v>
      </c>
      <c r="J46" s="13">
        <v>25927</v>
      </c>
      <c r="K46" s="32">
        <f t="shared" si="1"/>
        <v>44</v>
      </c>
    </row>
    <row r="47" spans="1:11">
      <c r="A47" s="10" t="s">
        <v>271</v>
      </c>
      <c r="B47" s="9" t="s">
        <v>272</v>
      </c>
      <c r="C47" s="9" t="s">
        <v>273</v>
      </c>
      <c r="D47" s="9" t="s">
        <v>125</v>
      </c>
      <c r="E47" s="9" t="s">
        <v>130</v>
      </c>
      <c r="F47" s="9" t="s">
        <v>145</v>
      </c>
      <c r="G47" s="9">
        <v>3002</v>
      </c>
      <c r="H47" s="12">
        <v>62430.96</v>
      </c>
      <c r="I47" s="9" t="s">
        <v>121</v>
      </c>
      <c r="J47" s="13">
        <v>32226</v>
      </c>
      <c r="K47" s="32">
        <f t="shared" si="1"/>
        <v>26</v>
      </c>
    </row>
    <row r="48" spans="1:11">
      <c r="A48" s="10" t="s">
        <v>274</v>
      </c>
      <c r="B48" s="9" t="s">
        <v>275</v>
      </c>
      <c r="C48" s="9" t="s">
        <v>276</v>
      </c>
      <c r="D48" s="9" t="s">
        <v>114</v>
      </c>
      <c r="E48" s="9" t="s">
        <v>130</v>
      </c>
      <c r="F48" s="9" t="s">
        <v>215</v>
      </c>
      <c r="G48" s="9">
        <v>3009</v>
      </c>
      <c r="H48" s="12">
        <v>22602.639999999999</v>
      </c>
      <c r="I48" s="9" t="s">
        <v>116</v>
      </c>
      <c r="J48" s="13">
        <v>27675</v>
      </c>
      <c r="K48" s="32">
        <f t="shared" si="1"/>
        <v>39</v>
      </c>
    </row>
    <row r="49" spans="1:11">
      <c r="A49" s="10" t="s">
        <v>277</v>
      </c>
      <c r="B49" s="9" t="s">
        <v>278</v>
      </c>
      <c r="C49" s="9" t="s">
        <v>279</v>
      </c>
      <c r="D49" s="9" t="s">
        <v>114</v>
      </c>
      <c r="E49" s="9" t="s">
        <v>130</v>
      </c>
      <c r="F49" s="9" t="s">
        <v>164</v>
      </c>
      <c r="G49" s="9">
        <v>3715</v>
      </c>
      <c r="H49" s="12">
        <v>27134.080000000002</v>
      </c>
      <c r="I49" s="9" t="s">
        <v>116</v>
      </c>
      <c r="J49" s="13">
        <v>34191</v>
      </c>
      <c r="K49" s="32">
        <f t="shared" si="1"/>
        <v>21</v>
      </c>
    </row>
    <row r="50" spans="1:11">
      <c r="A50" s="10" t="s">
        <v>280</v>
      </c>
      <c r="B50" s="9" t="s">
        <v>281</v>
      </c>
      <c r="C50" s="9" t="s">
        <v>282</v>
      </c>
      <c r="D50" s="9" t="s">
        <v>114</v>
      </c>
      <c r="E50" s="9" t="s">
        <v>3</v>
      </c>
      <c r="F50" s="9" t="s">
        <v>283</v>
      </c>
      <c r="G50" s="9">
        <v>3769</v>
      </c>
      <c r="H50" s="12">
        <v>27338.66</v>
      </c>
      <c r="I50" s="9" t="s">
        <v>116</v>
      </c>
      <c r="J50" s="13">
        <v>31078</v>
      </c>
      <c r="K50" s="32">
        <f t="shared" si="1"/>
        <v>29</v>
      </c>
    </row>
    <row r="51" spans="1:11">
      <c r="A51" s="10" t="s">
        <v>284</v>
      </c>
      <c r="B51" s="9" t="s">
        <v>285</v>
      </c>
      <c r="C51" s="9" t="s">
        <v>286</v>
      </c>
      <c r="D51" s="9" t="s">
        <v>114</v>
      </c>
      <c r="E51" s="9" t="s">
        <v>130</v>
      </c>
      <c r="F51" s="9" t="s">
        <v>126</v>
      </c>
      <c r="G51" s="9">
        <v>3021</v>
      </c>
      <c r="H51" s="12">
        <v>20026.02</v>
      </c>
      <c r="I51" s="9" t="s">
        <v>116</v>
      </c>
      <c r="J51" s="13">
        <v>24583</v>
      </c>
      <c r="K51" s="32">
        <f t="shared" si="1"/>
        <v>47</v>
      </c>
    </row>
    <row r="52" spans="1:11">
      <c r="A52" s="10" t="s">
        <v>287</v>
      </c>
      <c r="B52" s="9" t="s">
        <v>288</v>
      </c>
      <c r="C52" s="9" t="s">
        <v>289</v>
      </c>
      <c r="D52" s="9" t="s">
        <v>114</v>
      </c>
      <c r="E52" s="9" t="s">
        <v>130</v>
      </c>
      <c r="F52" s="9" t="s">
        <v>145</v>
      </c>
      <c r="G52" s="9">
        <v>3666</v>
      </c>
      <c r="H52" s="12">
        <v>28145.05</v>
      </c>
      <c r="I52" s="9" t="s">
        <v>116</v>
      </c>
      <c r="J52" s="13">
        <v>31472</v>
      </c>
      <c r="K52" s="32">
        <f t="shared" si="1"/>
        <v>28</v>
      </c>
    </row>
    <row r="53" spans="1:11">
      <c r="A53" s="10" t="s">
        <v>290</v>
      </c>
      <c r="B53" s="9" t="s">
        <v>291</v>
      </c>
      <c r="C53" s="9" t="s">
        <v>292</v>
      </c>
      <c r="D53" s="9" t="s">
        <v>114</v>
      </c>
      <c r="E53" s="9" t="s">
        <v>293</v>
      </c>
      <c r="F53" s="9" t="s">
        <v>294</v>
      </c>
      <c r="G53" s="9">
        <v>3999</v>
      </c>
      <c r="H53" s="12">
        <v>24377.66</v>
      </c>
      <c r="I53" s="9" t="s">
        <v>121</v>
      </c>
      <c r="J53" s="13">
        <v>33665</v>
      </c>
      <c r="K53" s="32">
        <f t="shared" si="1"/>
        <v>22</v>
      </c>
    </row>
    <row r="54" spans="1:11">
      <c r="A54" s="10" t="s">
        <v>295</v>
      </c>
      <c r="B54" s="9" t="s">
        <v>296</v>
      </c>
      <c r="C54" s="9" t="s">
        <v>297</v>
      </c>
      <c r="D54" s="9" t="s">
        <v>114</v>
      </c>
      <c r="E54" s="9" t="s">
        <v>144</v>
      </c>
      <c r="F54" s="9" t="s">
        <v>298</v>
      </c>
      <c r="G54" s="9">
        <v>3016</v>
      </c>
      <c r="H54" s="12">
        <v>27870.83</v>
      </c>
      <c r="I54" s="9" t="s">
        <v>121</v>
      </c>
      <c r="J54" s="13">
        <v>22210</v>
      </c>
      <c r="K54" s="32">
        <f t="shared" si="1"/>
        <v>54</v>
      </c>
    </row>
    <row r="55" spans="1:11">
      <c r="A55" s="10" t="s">
        <v>844</v>
      </c>
      <c r="B55" s="9" t="s">
        <v>841</v>
      </c>
      <c r="C55" s="9" t="s">
        <v>845</v>
      </c>
      <c r="D55" s="9" t="s">
        <v>234</v>
      </c>
      <c r="E55" s="9" t="s">
        <v>293</v>
      </c>
      <c r="F55" s="9" t="s">
        <v>728</v>
      </c>
      <c r="G55" s="9">
        <v>3035</v>
      </c>
      <c r="H55" s="12">
        <v>74866.559999999998</v>
      </c>
      <c r="I55" s="9" t="s">
        <v>121</v>
      </c>
      <c r="J55" s="13">
        <v>30232</v>
      </c>
      <c r="K55" s="32">
        <f t="shared" si="1"/>
        <v>32</v>
      </c>
    </row>
    <row r="56" spans="1:11">
      <c r="A56" s="10" t="s">
        <v>303</v>
      </c>
      <c r="B56" s="9" t="s">
        <v>304</v>
      </c>
      <c r="C56" s="9" t="s">
        <v>201</v>
      </c>
      <c r="D56" s="9" t="s">
        <v>114</v>
      </c>
      <c r="E56" s="9" t="s">
        <v>3</v>
      </c>
      <c r="F56" s="9" t="s">
        <v>141</v>
      </c>
      <c r="G56" s="9">
        <v>3657</v>
      </c>
      <c r="H56" s="12">
        <v>25371.06</v>
      </c>
      <c r="I56" s="9" t="s">
        <v>116</v>
      </c>
      <c r="J56" s="13">
        <v>31263</v>
      </c>
      <c r="K56" s="32">
        <f t="shared" si="1"/>
        <v>29</v>
      </c>
    </row>
    <row r="57" spans="1:11">
      <c r="A57" s="10" t="s">
        <v>305</v>
      </c>
      <c r="B57" s="9" t="s">
        <v>306</v>
      </c>
      <c r="C57" s="9" t="s">
        <v>12</v>
      </c>
      <c r="D57" s="9" t="s">
        <v>114</v>
      </c>
      <c r="E57" s="9" t="s">
        <v>130</v>
      </c>
      <c r="F57" s="9" t="s">
        <v>238</v>
      </c>
      <c r="G57" s="9">
        <v>3129</v>
      </c>
      <c r="H57" s="12">
        <v>24033.68</v>
      </c>
      <c r="I57" s="9" t="s">
        <v>116</v>
      </c>
      <c r="J57" s="13">
        <v>32800</v>
      </c>
      <c r="K57" s="32">
        <f t="shared" si="1"/>
        <v>25</v>
      </c>
    </row>
    <row r="58" spans="1:11">
      <c r="A58" s="10" t="s">
        <v>307</v>
      </c>
      <c r="B58" s="9" t="s">
        <v>308</v>
      </c>
      <c r="C58" s="9" t="s">
        <v>309</v>
      </c>
      <c r="D58" s="9" t="s">
        <v>114</v>
      </c>
      <c r="E58" s="9" t="s">
        <v>130</v>
      </c>
      <c r="F58" s="9" t="s">
        <v>310</v>
      </c>
      <c r="G58" s="9">
        <v>3171</v>
      </c>
      <c r="H58" s="12">
        <v>19179.46</v>
      </c>
      <c r="I58" s="9" t="s">
        <v>121</v>
      </c>
      <c r="J58" s="13">
        <v>34120</v>
      </c>
      <c r="K58" s="32">
        <f t="shared" si="1"/>
        <v>21</v>
      </c>
    </row>
    <row r="59" spans="1:11">
      <c r="A59" s="10" t="s">
        <v>311</v>
      </c>
      <c r="B59" s="9" t="s">
        <v>312</v>
      </c>
      <c r="C59" s="9" t="s">
        <v>178</v>
      </c>
      <c r="D59" s="9" t="s">
        <v>114</v>
      </c>
      <c r="E59" s="9" t="s">
        <v>3</v>
      </c>
      <c r="F59" s="9" t="s">
        <v>313</v>
      </c>
      <c r="G59" s="9">
        <v>3879</v>
      </c>
      <c r="H59" s="12">
        <v>29179.119999999999</v>
      </c>
      <c r="I59" s="9" t="s">
        <v>121</v>
      </c>
      <c r="J59" s="13">
        <v>30011</v>
      </c>
      <c r="K59" s="32">
        <f t="shared" si="1"/>
        <v>32</v>
      </c>
    </row>
    <row r="60" spans="1:11">
      <c r="A60" s="10" t="s">
        <v>314</v>
      </c>
      <c r="B60" s="9" t="s">
        <v>315</v>
      </c>
      <c r="C60" s="9" t="s">
        <v>98</v>
      </c>
      <c r="D60" s="9" t="s">
        <v>114</v>
      </c>
      <c r="E60" s="9" t="s">
        <v>130</v>
      </c>
      <c r="F60" s="9" t="s">
        <v>313</v>
      </c>
      <c r="G60" s="9">
        <v>3062</v>
      </c>
      <c r="H60" s="12">
        <v>23465.48</v>
      </c>
      <c r="I60" s="9" t="s">
        <v>116</v>
      </c>
      <c r="J60" s="13">
        <v>21255</v>
      </c>
      <c r="K60" s="32">
        <f t="shared" si="1"/>
        <v>56</v>
      </c>
    </row>
    <row r="61" spans="1:11">
      <c r="A61" s="10" t="s">
        <v>316</v>
      </c>
      <c r="B61" s="9" t="s">
        <v>317</v>
      </c>
      <c r="C61" s="9" t="s">
        <v>318</v>
      </c>
      <c r="D61" s="9" t="s">
        <v>125</v>
      </c>
      <c r="E61" s="9" t="s">
        <v>3</v>
      </c>
      <c r="F61" s="9" t="s">
        <v>145</v>
      </c>
      <c r="G61" s="9">
        <v>3778</v>
      </c>
      <c r="H61" s="12">
        <v>51746.25</v>
      </c>
      <c r="I61" s="9" t="s">
        <v>116</v>
      </c>
      <c r="J61" s="13">
        <v>26968</v>
      </c>
      <c r="K61" s="32">
        <f t="shared" si="1"/>
        <v>41</v>
      </c>
    </row>
    <row r="62" spans="1:11">
      <c r="A62" s="10" t="s">
        <v>567</v>
      </c>
      <c r="B62" s="9" t="s">
        <v>568</v>
      </c>
      <c r="C62" s="9" t="s">
        <v>184</v>
      </c>
      <c r="D62" s="9" t="s">
        <v>234</v>
      </c>
      <c r="E62" s="9" t="s">
        <v>3</v>
      </c>
      <c r="F62" s="9" t="s">
        <v>322</v>
      </c>
      <c r="G62" s="9">
        <v>3022</v>
      </c>
      <c r="H62" s="12">
        <v>78959.28</v>
      </c>
      <c r="I62" s="9" t="s">
        <v>116</v>
      </c>
      <c r="J62" s="13">
        <v>28325</v>
      </c>
      <c r="K62" s="32">
        <f t="shared" si="1"/>
        <v>37</v>
      </c>
    </row>
    <row r="63" spans="1:11">
      <c r="A63" s="10" t="s">
        <v>323</v>
      </c>
      <c r="B63" s="9" t="s">
        <v>324</v>
      </c>
      <c r="C63" s="9" t="s">
        <v>325</v>
      </c>
      <c r="D63" s="9" t="s">
        <v>114</v>
      </c>
      <c r="E63" s="9" t="s">
        <v>130</v>
      </c>
      <c r="F63" s="9" t="s">
        <v>310</v>
      </c>
      <c r="G63" s="9">
        <v>3185</v>
      </c>
      <c r="H63" s="12">
        <v>21321.42</v>
      </c>
      <c r="I63" s="9" t="s">
        <v>116</v>
      </c>
      <c r="J63" s="13">
        <v>34824</v>
      </c>
      <c r="K63" s="32">
        <f t="shared" si="1"/>
        <v>19</v>
      </c>
    </row>
    <row r="64" spans="1:11">
      <c r="A64" s="10" t="s">
        <v>326</v>
      </c>
      <c r="B64" s="9" t="s">
        <v>327</v>
      </c>
      <c r="C64" s="9" t="s">
        <v>192</v>
      </c>
      <c r="D64" s="9" t="s">
        <v>114</v>
      </c>
      <c r="E64" s="9" t="s">
        <v>130</v>
      </c>
      <c r="F64" s="9" t="s">
        <v>215</v>
      </c>
      <c r="G64" s="9">
        <v>3168</v>
      </c>
      <c r="H64" s="12">
        <v>25330.15</v>
      </c>
      <c r="I64" s="9" t="s">
        <v>116</v>
      </c>
      <c r="J64" s="13">
        <v>25626</v>
      </c>
      <c r="K64" s="32">
        <f t="shared" si="1"/>
        <v>44</v>
      </c>
    </row>
    <row r="65" spans="1:11">
      <c r="A65" s="10" t="s">
        <v>328</v>
      </c>
      <c r="B65" s="9" t="s">
        <v>329</v>
      </c>
      <c r="C65" s="9" t="s">
        <v>330</v>
      </c>
      <c r="D65" s="9" t="s">
        <v>125</v>
      </c>
      <c r="E65" s="9" t="s">
        <v>130</v>
      </c>
      <c r="F65" s="9" t="s">
        <v>126</v>
      </c>
      <c r="G65" s="9">
        <v>3087</v>
      </c>
      <c r="H65" s="12">
        <v>47419.17</v>
      </c>
      <c r="I65" s="9" t="s">
        <v>121</v>
      </c>
      <c r="J65" s="13">
        <v>32754</v>
      </c>
      <c r="K65" s="32">
        <f t="shared" si="1"/>
        <v>25</v>
      </c>
    </row>
    <row r="66" spans="1:11">
      <c r="A66" s="10" t="s">
        <v>331</v>
      </c>
      <c r="B66" s="9" t="s">
        <v>332</v>
      </c>
      <c r="C66" s="9" t="s">
        <v>333</v>
      </c>
      <c r="D66" s="9" t="s">
        <v>114</v>
      </c>
      <c r="E66" s="9" t="s">
        <v>130</v>
      </c>
      <c r="F66" s="9" t="s">
        <v>115</v>
      </c>
      <c r="G66" s="9">
        <v>3173</v>
      </c>
      <c r="H66" s="12">
        <v>26753.38</v>
      </c>
      <c r="I66" s="9" t="s">
        <v>121</v>
      </c>
      <c r="J66" s="13">
        <v>29858</v>
      </c>
      <c r="K66" s="32">
        <f t="shared" si="1"/>
        <v>33</v>
      </c>
    </row>
    <row r="67" spans="1:11">
      <c r="A67" s="10" t="s">
        <v>334</v>
      </c>
      <c r="B67" s="9" t="s">
        <v>335</v>
      </c>
      <c r="C67" s="9" t="s">
        <v>10</v>
      </c>
      <c r="D67" s="9" t="s">
        <v>114</v>
      </c>
      <c r="E67" s="9" t="s">
        <v>3</v>
      </c>
      <c r="F67" s="9" t="s">
        <v>336</v>
      </c>
      <c r="G67" s="9">
        <v>3054</v>
      </c>
      <c r="H67" s="12">
        <v>24737.29</v>
      </c>
      <c r="I67" s="9" t="s">
        <v>121</v>
      </c>
      <c r="J67" s="13">
        <v>28434</v>
      </c>
      <c r="K67" s="32">
        <f t="shared" si="1"/>
        <v>37</v>
      </c>
    </row>
    <row r="68" spans="1:11">
      <c r="A68" s="10" t="s">
        <v>337</v>
      </c>
      <c r="B68" s="9" t="s">
        <v>338</v>
      </c>
      <c r="C68" s="9" t="s">
        <v>201</v>
      </c>
      <c r="D68" s="9" t="s">
        <v>114</v>
      </c>
      <c r="E68" s="9" t="s">
        <v>3</v>
      </c>
      <c r="F68" s="9" t="s">
        <v>139</v>
      </c>
      <c r="G68" s="9">
        <v>3149</v>
      </c>
      <c r="H68" s="12">
        <v>19364.2</v>
      </c>
      <c r="I68" s="9" t="s">
        <v>116</v>
      </c>
      <c r="J68" s="13">
        <v>31992</v>
      </c>
      <c r="K68" s="32">
        <f t="shared" si="1"/>
        <v>27</v>
      </c>
    </row>
    <row r="69" spans="1:11">
      <c r="A69" s="10" t="s">
        <v>339</v>
      </c>
      <c r="B69" s="9" t="s">
        <v>340</v>
      </c>
      <c r="C69" s="9" t="s">
        <v>341</v>
      </c>
      <c r="D69" s="9" t="s">
        <v>119</v>
      </c>
      <c r="E69" s="9" t="s">
        <v>130</v>
      </c>
      <c r="F69" s="9" t="s">
        <v>342</v>
      </c>
      <c r="G69" s="9">
        <v>3627</v>
      </c>
      <c r="H69" s="12">
        <v>30787.06</v>
      </c>
      <c r="I69" s="9" t="s">
        <v>116</v>
      </c>
      <c r="J69" s="13">
        <v>27710</v>
      </c>
      <c r="K69" s="32">
        <f t="shared" si="1"/>
        <v>39</v>
      </c>
    </row>
    <row r="70" spans="1:11">
      <c r="A70" s="10" t="s">
        <v>343</v>
      </c>
      <c r="B70" s="9" t="s">
        <v>344</v>
      </c>
      <c r="C70" s="9" t="s">
        <v>345</v>
      </c>
      <c r="D70" s="9" t="s">
        <v>114</v>
      </c>
      <c r="E70" s="9" t="s">
        <v>130</v>
      </c>
      <c r="F70" s="9" t="s">
        <v>346</v>
      </c>
      <c r="G70" s="9">
        <v>3730</v>
      </c>
      <c r="H70" s="12">
        <v>23936.62</v>
      </c>
      <c r="I70" s="9" t="s">
        <v>116</v>
      </c>
      <c r="J70" s="13">
        <v>31055</v>
      </c>
      <c r="K70" s="32">
        <f t="shared" si="1"/>
        <v>29</v>
      </c>
    </row>
    <row r="71" spans="1:11">
      <c r="A71" s="10" t="s">
        <v>483</v>
      </c>
      <c r="B71" s="9" t="s">
        <v>484</v>
      </c>
      <c r="C71" s="9" t="s">
        <v>485</v>
      </c>
      <c r="D71" s="9" t="s">
        <v>234</v>
      </c>
      <c r="E71" s="9" t="s">
        <v>130</v>
      </c>
      <c r="F71" s="9" t="s">
        <v>342</v>
      </c>
      <c r="G71" s="9">
        <v>3145</v>
      </c>
      <c r="H71" s="12">
        <v>87696.24</v>
      </c>
      <c r="I71" s="9" t="s">
        <v>121</v>
      </c>
      <c r="J71" s="13">
        <v>27065</v>
      </c>
      <c r="K71" s="32">
        <f t="shared" si="1"/>
        <v>40</v>
      </c>
    </row>
    <row r="72" spans="1:11">
      <c r="A72" s="10" t="s">
        <v>350</v>
      </c>
      <c r="B72" s="9" t="s">
        <v>351</v>
      </c>
      <c r="C72" s="9" t="s">
        <v>352</v>
      </c>
      <c r="D72" s="9" t="s">
        <v>114</v>
      </c>
      <c r="E72" s="9" t="s">
        <v>130</v>
      </c>
      <c r="F72" s="9" t="s">
        <v>145</v>
      </c>
      <c r="G72" s="9">
        <v>3200</v>
      </c>
      <c r="H72" s="12">
        <v>24592.99</v>
      </c>
      <c r="I72" s="9" t="s">
        <v>116</v>
      </c>
      <c r="J72" s="13">
        <v>32462</v>
      </c>
      <c r="K72" s="32">
        <f t="shared" si="1"/>
        <v>26</v>
      </c>
    </row>
    <row r="73" spans="1:11">
      <c r="A73" s="10" t="s">
        <v>353</v>
      </c>
      <c r="B73" s="9" t="s">
        <v>354</v>
      </c>
      <c r="C73" s="9" t="s">
        <v>341</v>
      </c>
      <c r="D73" s="9" t="s">
        <v>114</v>
      </c>
      <c r="E73" s="9" t="s">
        <v>130</v>
      </c>
      <c r="F73" s="9" t="s">
        <v>171</v>
      </c>
      <c r="G73" s="9">
        <v>3794</v>
      </c>
      <c r="H73" s="12">
        <v>26274.04</v>
      </c>
      <c r="I73" s="9" t="s">
        <v>116</v>
      </c>
      <c r="J73" s="13">
        <v>30785</v>
      </c>
      <c r="K73" s="32">
        <f t="shared" si="1"/>
        <v>30</v>
      </c>
    </row>
    <row r="74" spans="1:11">
      <c r="A74" s="10" t="s">
        <v>355</v>
      </c>
      <c r="B74" s="9" t="s">
        <v>356</v>
      </c>
      <c r="C74" s="9" t="s">
        <v>273</v>
      </c>
      <c r="D74" s="9" t="s">
        <v>119</v>
      </c>
      <c r="E74" s="9" t="s">
        <v>130</v>
      </c>
      <c r="F74" s="9" t="s">
        <v>357</v>
      </c>
      <c r="G74" s="9">
        <v>3270</v>
      </c>
      <c r="H74" s="12">
        <v>38121.47</v>
      </c>
      <c r="I74" s="9" t="s">
        <v>121</v>
      </c>
      <c r="J74" s="13">
        <v>26291</v>
      </c>
      <c r="K74" s="32">
        <f t="shared" si="1"/>
        <v>43</v>
      </c>
    </row>
    <row r="75" spans="1:11">
      <c r="A75" s="10" t="s">
        <v>358</v>
      </c>
      <c r="B75" s="9" t="s">
        <v>359</v>
      </c>
      <c r="C75" s="9" t="s">
        <v>241</v>
      </c>
      <c r="D75" s="9" t="s">
        <v>114</v>
      </c>
      <c r="E75" s="9" t="s">
        <v>3</v>
      </c>
      <c r="F75" s="9" t="s">
        <v>360</v>
      </c>
      <c r="G75" s="9">
        <v>3076</v>
      </c>
      <c r="H75" s="12">
        <v>28310.720000000001</v>
      </c>
      <c r="I75" s="9" t="s">
        <v>121</v>
      </c>
      <c r="J75" s="13">
        <v>26902</v>
      </c>
      <c r="K75" s="32">
        <f t="shared" si="1"/>
        <v>41</v>
      </c>
    </row>
    <row r="76" spans="1:11">
      <c r="A76" s="10" t="s">
        <v>361</v>
      </c>
      <c r="B76" s="9" t="s">
        <v>362</v>
      </c>
      <c r="C76" s="9" t="s">
        <v>279</v>
      </c>
      <c r="D76" s="9" t="s">
        <v>114</v>
      </c>
      <c r="E76" s="9" t="s">
        <v>3</v>
      </c>
      <c r="F76" s="9" t="s">
        <v>363</v>
      </c>
      <c r="G76" s="9">
        <v>3633</v>
      </c>
      <c r="H76" s="12">
        <v>25672.48</v>
      </c>
      <c r="I76" s="9" t="s">
        <v>116</v>
      </c>
      <c r="J76" s="13">
        <v>30718</v>
      </c>
      <c r="K76" s="32">
        <f t="shared" si="1"/>
        <v>30</v>
      </c>
    </row>
    <row r="77" spans="1:11">
      <c r="A77" s="10" t="s">
        <v>364</v>
      </c>
      <c r="B77" s="9" t="s">
        <v>365</v>
      </c>
      <c r="C77" s="9" t="s">
        <v>366</v>
      </c>
      <c r="D77" s="9" t="s">
        <v>114</v>
      </c>
      <c r="E77" s="9" t="s">
        <v>130</v>
      </c>
      <c r="F77" s="9" t="s">
        <v>238</v>
      </c>
      <c r="G77" s="9">
        <v>3712</v>
      </c>
      <c r="H77" s="12">
        <v>23924.71</v>
      </c>
      <c r="I77" s="9" t="s">
        <v>116</v>
      </c>
      <c r="J77" s="13">
        <v>32995</v>
      </c>
      <c r="K77" s="32">
        <f t="shared" si="1"/>
        <v>24</v>
      </c>
    </row>
    <row r="78" spans="1:11">
      <c r="A78" s="10" t="s">
        <v>367</v>
      </c>
      <c r="B78" s="9" t="s">
        <v>368</v>
      </c>
      <c r="C78" s="9" t="s">
        <v>369</v>
      </c>
      <c r="D78" s="9" t="s">
        <v>114</v>
      </c>
      <c r="E78" s="9" t="s">
        <v>3</v>
      </c>
      <c r="F78" s="9" t="s">
        <v>120</v>
      </c>
      <c r="G78" s="9">
        <v>3005</v>
      </c>
      <c r="H78" s="12">
        <v>27182.66</v>
      </c>
      <c r="I78" s="9" t="s">
        <v>116</v>
      </c>
      <c r="J78" s="13">
        <v>24164</v>
      </c>
      <c r="K78" s="32">
        <f t="shared" si="1"/>
        <v>48</v>
      </c>
    </row>
    <row r="79" spans="1:11">
      <c r="A79" s="10" t="s">
        <v>370</v>
      </c>
      <c r="B79" s="9" t="s">
        <v>371</v>
      </c>
      <c r="C79" s="9" t="s">
        <v>372</v>
      </c>
      <c r="D79" s="9" t="s">
        <v>114</v>
      </c>
      <c r="E79" s="9" t="s">
        <v>3</v>
      </c>
      <c r="F79" s="9" t="s">
        <v>373</v>
      </c>
      <c r="G79" s="9">
        <v>3631</v>
      </c>
      <c r="H79" s="12">
        <v>28112.83</v>
      </c>
      <c r="I79" s="9" t="s">
        <v>116</v>
      </c>
      <c r="J79" s="13">
        <v>27515</v>
      </c>
      <c r="K79" s="32">
        <f t="shared" si="1"/>
        <v>39</v>
      </c>
    </row>
    <row r="80" spans="1:11">
      <c r="A80" s="10" t="s">
        <v>374</v>
      </c>
      <c r="B80" s="9" t="s">
        <v>375</v>
      </c>
      <c r="C80" s="9" t="s">
        <v>376</v>
      </c>
      <c r="D80" s="9" t="s">
        <v>114</v>
      </c>
      <c r="E80" s="9" t="s">
        <v>130</v>
      </c>
      <c r="F80" s="9" t="s">
        <v>357</v>
      </c>
      <c r="G80" s="9">
        <v>3108</v>
      </c>
      <c r="H80" s="12">
        <v>29179.85</v>
      </c>
      <c r="I80" s="9" t="s">
        <v>121</v>
      </c>
      <c r="J80" s="13">
        <v>30572</v>
      </c>
      <c r="K80" s="32">
        <f t="shared" si="1"/>
        <v>31</v>
      </c>
    </row>
    <row r="81" spans="1:11">
      <c r="A81" s="10" t="s">
        <v>786</v>
      </c>
      <c r="B81" s="9" t="s">
        <v>787</v>
      </c>
      <c r="C81" s="9" t="s">
        <v>333</v>
      </c>
      <c r="D81" s="9" t="s">
        <v>234</v>
      </c>
      <c r="E81" s="9" t="s">
        <v>130</v>
      </c>
      <c r="F81" s="9" t="s">
        <v>788</v>
      </c>
      <c r="G81" s="9">
        <v>3198</v>
      </c>
      <c r="H81" s="12">
        <v>73528.160000000003</v>
      </c>
      <c r="I81" s="9" t="s">
        <v>121</v>
      </c>
      <c r="J81" s="13">
        <v>26656</v>
      </c>
      <c r="K81" s="32">
        <f t="shared" si="1"/>
        <v>42</v>
      </c>
    </row>
    <row r="82" spans="1:11">
      <c r="A82" s="10" t="s">
        <v>379</v>
      </c>
      <c r="B82" s="9" t="s">
        <v>380</v>
      </c>
      <c r="C82" s="9" t="s">
        <v>381</v>
      </c>
      <c r="D82" s="9" t="s">
        <v>114</v>
      </c>
      <c r="E82" s="9" t="s">
        <v>130</v>
      </c>
      <c r="F82" s="9" t="s">
        <v>382</v>
      </c>
      <c r="G82" s="9">
        <v>3669</v>
      </c>
      <c r="H82" s="12">
        <v>21659.919999999998</v>
      </c>
      <c r="I82" s="9" t="s">
        <v>116</v>
      </c>
      <c r="J82" s="13">
        <v>27495</v>
      </c>
      <c r="K82" s="32">
        <f t="shared" si="1"/>
        <v>39</v>
      </c>
    </row>
    <row r="83" spans="1:11">
      <c r="A83" s="10" t="s">
        <v>383</v>
      </c>
      <c r="B83" s="9" t="s">
        <v>384</v>
      </c>
      <c r="C83" s="9" t="s">
        <v>192</v>
      </c>
      <c r="D83" s="9" t="s">
        <v>114</v>
      </c>
      <c r="E83" s="9" t="s">
        <v>130</v>
      </c>
      <c r="F83" s="9" t="s">
        <v>385</v>
      </c>
      <c r="G83" s="9">
        <v>3822</v>
      </c>
      <c r="H83" s="12">
        <v>22779.11</v>
      </c>
      <c r="I83" s="9" t="s">
        <v>116</v>
      </c>
      <c r="J83" s="13">
        <v>26079</v>
      </c>
      <c r="K83" s="32">
        <f t="shared" si="1"/>
        <v>43</v>
      </c>
    </row>
    <row r="84" spans="1:11">
      <c r="A84" s="10" t="s">
        <v>386</v>
      </c>
      <c r="B84" s="9" t="s">
        <v>387</v>
      </c>
      <c r="C84" s="9" t="s">
        <v>286</v>
      </c>
      <c r="D84" s="9" t="s">
        <v>114</v>
      </c>
      <c r="E84" s="9" t="s">
        <v>3</v>
      </c>
      <c r="F84" s="9" t="s">
        <v>322</v>
      </c>
      <c r="G84" s="9">
        <v>3119</v>
      </c>
      <c r="H84" s="12">
        <v>25321.49</v>
      </c>
      <c r="I84" s="9" t="s">
        <v>116</v>
      </c>
      <c r="J84" s="13">
        <v>30008</v>
      </c>
      <c r="K84" s="32">
        <f t="shared" si="1"/>
        <v>32</v>
      </c>
    </row>
    <row r="85" spans="1:11">
      <c r="A85" s="10" t="s">
        <v>388</v>
      </c>
      <c r="B85" s="9" t="s">
        <v>389</v>
      </c>
      <c r="C85" s="9" t="s">
        <v>390</v>
      </c>
      <c r="D85" s="9" t="s">
        <v>125</v>
      </c>
      <c r="E85" s="9" t="s">
        <v>3</v>
      </c>
      <c r="F85" s="9" t="s">
        <v>363</v>
      </c>
      <c r="G85" s="9">
        <v>3152</v>
      </c>
      <c r="H85" s="12">
        <v>45178.080000000002</v>
      </c>
      <c r="I85" s="9" t="s">
        <v>116</v>
      </c>
      <c r="J85" s="13">
        <v>25625</v>
      </c>
      <c r="K85" s="32">
        <f t="shared" si="1"/>
        <v>44</v>
      </c>
    </row>
    <row r="86" spans="1:11">
      <c r="A86" s="10" t="s">
        <v>391</v>
      </c>
      <c r="B86" s="9" t="s">
        <v>392</v>
      </c>
      <c r="C86" s="9" t="s">
        <v>393</v>
      </c>
      <c r="D86" s="9" t="s">
        <v>114</v>
      </c>
      <c r="E86" s="9" t="s">
        <v>144</v>
      </c>
      <c r="F86" s="9" t="s">
        <v>394</v>
      </c>
      <c r="G86" s="9">
        <v>3259</v>
      </c>
      <c r="H86" s="12">
        <v>23611.360000000001</v>
      </c>
      <c r="I86" s="9" t="s">
        <v>116</v>
      </c>
      <c r="J86" s="13">
        <v>23474</v>
      </c>
      <c r="K86" s="32">
        <f t="shared" si="1"/>
        <v>50</v>
      </c>
    </row>
    <row r="87" spans="1:11">
      <c r="A87" s="10" t="s">
        <v>395</v>
      </c>
      <c r="B87" s="9" t="s">
        <v>396</v>
      </c>
      <c r="C87" s="9" t="s">
        <v>372</v>
      </c>
      <c r="D87" s="9" t="s">
        <v>114</v>
      </c>
      <c r="E87" s="9" t="s">
        <v>3</v>
      </c>
      <c r="F87" s="9" t="s">
        <v>397</v>
      </c>
      <c r="G87" s="9">
        <v>3727</v>
      </c>
      <c r="H87" s="12">
        <v>24482.34</v>
      </c>
      <c r="I87" s="9" t="s">
        <v>116</v>
      </c>
      <c r="J87" s="13">
        <v>25378</v>
      </c>
      <c r="K87" s="32">
        <f t="shared" si="1"/>
        <v>45</v>
      </c>
    </row>
    <row r="88" spans="1:11">
      <c r="A88" s="10" t="s">
        <v>398</v>
      </c>
      <c r="B88" s="9" t="s">
        <v>399</v>
      </c>
      <c r="C88" s="9" t="s">
        <v>325</v>
      </c>
      <c r="D88" s="9" t="s">
        <v>114</v>
      </c>
      <c r="E88" s="9" t="s">
        <v>130</v>
      </c>
      <c r="F88" s="9" t="s">
        <v>120</v>
      </c>
      <c r="G88" s="9">
        <v>3647</v>
      </c>
      <c r="H88" s="12">
        <v>24623.360000000001</v>
      </c>
      <c r="I88" s="9" t="s">
        <v>116</v>
      </c>
      <c r="J88" s="13">
        <v>32033</v>
      </c>
      <c r="K88" s="32">
        <f t="shared" si="1"/>
        <v>27</v>
      </c>
    </row>
    <row r="89" spans="1:11">
      <c r="A89" s="10" t="s">
        <v>400</v>
      </c>
      <c r="B89" s="9" t="s">
        <v>401</v>
      </c>
      <c r="C89" s="9" t="s">
        <v>402</v>
      </c>
      <c r="D89" s="9" t="s">
        <v>125</v>
      </c>
      <c r="E89" s="9" t="s">
        <v>130</v>
      </c>
      <c r="F89" s="9" t="s">
        <v>403</v>
      </c>
      <c r="G89" s="9">
        <v>3162</v>
      </c>
      <c r="H89" s="12">
        <v>44590.01</v>
      </c>
      <c r="I89" s="9" t="s">
        <v>121</v>
      </c>
      <c r="J89" s="13">
        <v>20054</v>
      </c>
      <c r="K89" s="32">
        <f t="shared" si="1"/>
        <v>60</v>
      </c>
    </row>
    <row r="90" spans="1:11">
      <c r="A90" s="10" t="s">
        <v>404</v>
      </c>
      <c r="B90" s="9" t="s">
        <v>401</v>
      </c>
      <c r="C90" s="9" t="s">
        <v>405</v>
      </c>
      <c r="D90" s="9" t="s">
        <v>119</v>
      </c>
      <c r="E90" s="9" t="s">
        <v>3</v>
      </c>
      <c r="F90" s="9" t="s">
        <v>406</v>
      </c>
      <c r="G90" s="9">
        <v>3409</v>
      </c>
      <c r="H90" s="12">
        <v>25554.58</v>
      </c>
      <c r="I90" s="9" t="s">
        <v>121</v>
      </c>
      <c r="J90" s="13">
        <v>33589</v>
      </c>
      <c r="K90" s="32">
        <f t="shared" si="1"/>
        <v>23</v>
      </c>
    </row>
    <row r="91" spans="1:11">
      <c r="A91" s="10" t="s">
        <v>407</v>
      </c>
      <c r="B91" s="9" t="s">
        <v>408</v>
      </c>
      <c r="C91" s="9" t="s">
        <v>409</v>
      </c>
      <c r="D91" s="9" t="s">
        <v>114</v>
      </c>
      <c r="E91" s="9" t="s">
        <v>130</v>
      </c>
      <c r="F91" s="9" t="s">
        <v>410</v>
      </c>
      <c r="G91" s="9">
        <v>3114</v>
      </c>
      <c r="H91" s="12">
        <v>25381.22</v>
      </c>
      <c r="I91" s="9" t="s">
        <v>121</v>
      </c>
      <c r="J91" s="13">
        <v>32050</v>
      </c>
      <c r="K91" s="32">
        <f t="shared" si="1"/>
        <v>27</v>
      </c>
    </row>
    <row r="92" spans="1:11">
      <c r="A92" s="10" t="s">
        <v>411</v>
      </c>
      <c r="B92" s="9" t="s">
        <v>412</v>
      </c>
      <c r="C92" s="9" t="s">
        <v>413</v>
      </c>
      <c r="D92" s="9" t="s">
        <v>125</v>
      </c>
      <c r="E92" s="9" t="s">
        <v>130</v>
      </c>
      <c r="F92" s="9" t="s">
        <v>414</v>
      </c>
      <c r="G92" s="9">
        <v>3075</v>
      </c>
      <c r="H92" s="12">
        <v>44364.74</v>
      </c>
      <c r="I92" s="9" t="s">
        <v>116</v>
      </c>
      <c r="J92" s="13">
        <v>21544</v>
      </c>
      <c r="K92" s="32">
        <f t="shared" si="1"/>
        <v>56</v>
      </c>
    </row>
    <row r="93" spans="1:11">
      <c r="A93" s="10" t="s">
        <v>415</v>
      </c>
      <c r="B93" s="9" t="s">
        <v>416</v>
      </c>
      <c r="C93" s="9" t="s">
        <v>417</v>
      </c>
      <c r="D93" s="9" t="s">
        <v>114</v>
      </c>
      <c r="E93" s="9" t="s">
        <v>130</v>
      </c>
      <c r="F93" s="9" t="s">
        <v>215</v>
      </c>
      <c r="G93" s="9">
        <v>3819</v>
      </c>
      <c r="H93" s="12">
        <v>25883.11</v>
      </c>
      <c r="I93" s="9" t="s">
        <v>116</v>
      </c>
      <c r="J93" s="13">
        <v>22912</v>
      </c>
      <c r="K93" s="32">
        <f t="shared" si="1"/>
        <v>52</v>
      </c>
    </row>
    <row r="94" spans="1:11">
      <c r="A94" s="10" t="s">
        <v>418</v>
      </c>
      <c r="B94" s="9" t="s">
        <v>419</v>
      </c>
      <c r="C94" s="9" t="s">
        <v>420</v>
      </c>
      <c r="D94" s="9" t="s">
        <v>114</v>
      </c>
      <c r="E94" s="9" t="s">
        <v>130</v>
      </c>
      <c r="F94" s="9" t="s">
        <v>421</v>
      </c>
      <c r="G94" s="9">
        <v>3113</v>
      </c>
      <c r="H94" s="12">
        <v>19502.82</v>
      </c>
      <c r="I94" s="9" t="s">
        <v>121</v>
      </c>
      <c r="J94" s="13">
        <v>34724</v>
      </c>
      <c r="K94" s="32">
        <f t="shared" si="1"/>
        <v>19</v>
      </c>
    </row>
    <row r="95" spans="1:11">
      <c r="A95" s="10" t="s">
        <v>909</v>
      </c>
      <c r="B95" s="9" t="s">
        <v>910</v>
      </c>
      <c r="C95" s="9" t="s">
        <v>533</v>
      </c>
      <c r="D95" s="9" t="s">
        <v>234</v>
      </c>
      <c r="E95" s="9" t="s">
        <v>130</v>
      </c>
      <c r="F95" s="9" t="s">
        <v>160</v>
      </c>
      <c r="G95" s="9">
        <v>3333</v>
      </c>
      <c r="H95" s="12">
        <v>77181.539999999994</v>
      </c>
      <c r="I95" s="9" t="s">
        <v>121</v>
      </c>
      <c r="J95" s="13">
        <v>26397</v>
      </c>
      <c r="K95" s="32">
        <f t="shared" si="1"/>
        <v>42</v>
      </c>
    </row>
    <row r="96" spans="1:11">
      <c r="A96" s="10" t="s">
        <v>425</v>
      </c>
      <c r="B96" s="9" t="s">
        <v>426</v>
      </c>
      <c r="C96" s="9" t="s">
        <v>318</v>
      </c>
      <c r="D96" s="9" t="s">
        <v>114</v>
      </c>
      <c r="E96" s="9" t="s">
        <v>3</v>
      </c>
      <c r="F96" s="9" t="s">
        <v>427</v>
      </c>
      <c r="G96" s="9">
        <v>3172</v>
      </c>
      <c r="H96" s="12">
        <v>26314.34</v>
      </c>
      <c r="I96" s="9" t="s">
        <v>116</v>
      </c>
      <c r="J96" s="13">
        <v>26261</v>
      </c>
      <c r="K96" s="32">
        <f t="shared" si="1"/>
        <v>43</v>
      </c>
    </row>
    <row r="97" spans="1:11">
      <c r="A97" s="10" t="s">
        <v>428</v>
      </c>
      <c r="B97" s="9" t="s">
        <v>429</v>
      </c>
      <c r="C97" s="9" t="s">
        <v>430</v>
      </c>
      <c r="D97" s="9" t="s">
        <v>119</v>
      </c>
      <c r="E97" s="9" t="s">
        <v>3</v>
      </c>
      <c r="F97" s="9" t="s">
        <v>431</v>
      </c>
      <c r="G97" s="9">
        <v>3673</v>
      </c>
      <c r="H97" s="12">
        <v>27905.19</v>
      </c>
      <c r="I97" s="9" t="s">
        <v>116</v>
      </c>
      <c r="J97" s="13">
        <v>25025</v>
      </c>
      <c r="K97" s="32">
        <f t="shared" si="1"/>
        <v>46</v>
      </c>
    </row>
    <row r="98" spans="1:11">
      <c r="A98" s="10" t="s">
        <v>432</v>
      </c>
      <c r="B98" s="9" t="s">
        <v>433</v>
      </c>
      <c r="C98" s="9" t="s">
        <v>279</v>
      </c>
      <c r="D98" s="9" t="s">
        <v>114</v>
      </c>
      <c r="E98" s="9" t="s">
        <v>3</v>
      </c>
      <c r="F98" s="9" t="s">
        <v>160</v>
      </c>
      <c r="G98" s="9">
        <v>3861</v>
      </c>
      <c r="H98" s="12">
        <v>29056.19</v>
      </c>
      <c r="I98" s="9" t="s">
        <v>116</v>
      </c>
      <c r="J98" s="13">
        <v>27439</v>
      </c>
      <c r="K98" s="32">
        <f t="shared" si="1"/>
        <v>39</v>
      </c>
    </row>
    <row r="99" spans="1:11">
      <c r="A99" s="10" t="s">
        <v>434</v>
      </c>
      <c r="B99" s="9" t="s">
        <v>435</v>
      </c>
      <c r="C99" s="9" t="s">
        <v>349</v>
      </c>
      <c r="D99" s="9" t="s">
        <v>125</v>
      </c>
      <c r="E99" s="9" t="s">
        <v>3</v>
      </c>
      <c r="F99" s="9" t="s">
        <v>302</v>
      </c>
      <c r="G99" s="9">
        <v>3557</v>
      </c>
      <c r="H99" s="12">
        <v>47525.79</v>
      </c>
      <c r="I99" s="9" t="s">
        <v>121</v>
      </c>
      <c r="J99" s="13">
        <v>27693</v>
      </c>
      <c r="K99" s="32">
        <f t="shared" ref="K99:K162" si="2">DATEDIF(J99,"31/12/2014","y")</f>
        <v>39</v>
      </c>
    </row>
    <row r="100" spans="1:11">
      <c r="A100" s="10" t="s">
        <v>436</v>
      </c>
      <c r="B100" s="9" t="s">
        <v>437</v>
      </c>
      <c r="C100" s="9" t="s">
        <v>438</v>
      </c>
      <c r="D100" s="9" t="s">
        <v>114</v>
      </c>
      <c r="E100" s="9" t="s">
        <v>3</v>
      </c>
      <c r="F100" s="9" t="s">
        <v>439</v>
      </c>
      <c r="G100" s="9">
        <v>3417</v>
      </c>
      <c r="H100" s="12">
        <v>24648.16</v>
      </c>
      <c r="I100" s="9" t="s">
        <v>116</v>
      </c>
      <c r="J100" s="13">
        <v>23446</v>
      </c>
      <c r="K100" s="32">
        <f t="shared" si="2"/>
        <v>50</v>
      </c>
    </row>
    <row r="101" spans="1:11">
      <c r="A101" s="10" t="s">
        <v>440</v>
      </c>
      <c r="B101" s="9" t="s">
        <v>441</v>
      </c>
      <c r="C101" s="9" t="s">
        <v>35</v>
      </c>
      <c r="D101" s="9" t="s">
        <v>114</v>
      </c>
      <c r="E101" s="9" t="s">
        <v>130</v>
      </c>
      <c r="F101" s="9" t="s">
        <v>442</v>
      </c>
      <c r="G101" s="9">
        <v>3118</v>
      </c>
      <c r="H101" s="12">
        <v>22645.7</v>
      </c>
      <c r="I101" s="9" t="s">
        <v>116</v>
      </c>
      <c r="J101" s="13">
        <v>23536</v>
      </c>
      <c r="K101" s="32">
        <f t="shared" si="2"/>
        <v>50</v>
      </c>
    </row>
    <row r="102" spans="1:11">
      <c r="A102" s="10" t="s">
        <v>459</v>
      </c>
      <c r="B102" s="9" t="s">
        <v>460</v>
      </c>
      <c r="C102" s="9" t="s">
        <v>461</v>
      </c>
      <c r="D102" s="9" t="s">
        <v>234</v>
      </c>
      <c r="E102" s="9" t="s">
        <v>3</v>
      </c>
      <c r="F102" s="9" t="s">
        <v>397</v>
      </c>
      <c r="G102" s="9">
        <v>3554</v>
      </c>
      <c r="H102" s="12">
        <v>87286.34</v>
      </c>
      <c r="I102" s="9" t="s">
        <v>121</v>
      </c>
      <c r="J102" s="13">
        <v>25857</v>
      </c>
      <c r="K102" s="32">
        <f t="shared" si="2"/>
        <v>44</v>
      </c>
    </row>
    <row r="103" spans="1:11">
      <c r="A103" s="10" t="s">
        <v>446</v>
      </c>
      <c r="B103" s="9" t="s">
        <v>447</v>
      </c>
      <c r="C103" s="9" t="s">
        <v>448</v>
      </c>
      <c r="D103" s="9" t="s">
        <v>114</v>
      </c>
      <c r="E103" s="9" t="s">
        <v>130</v>
      </c>
      <c r="F103" s="9" t="s">
        <v>449</v>
      </c>
      <c r="G103" s="9">
        <v>3157</v>
      </c>
      <c r="H103" s="12">
        <v>24165.35</v>
      </c>
      <c r="I103" s="9" t="s">
        <v>116</v>
      </c>
      <c r="J103" s="13">
        <v>24035</v>
      </c>
      <c r="K103" s="32">
        <f t="shared" si="2"/>
        <v>49</v>
      </c>
    </row>
    <row r="104" spans="1:11">
      <c r="A104" s="10" t="s">
        <v>743</v>
      </c>
      <c r="B104" s="9" t="s">
        <v>744</v>
      </c>
      <c r="C104" s="9" t="s">
        <v>745</v>
      </c>
      <c r="D104" s="9" t="s">
        <v>234</v>
      </c>
      <c r="E104" s="9" t="s">
        <v>130</v>
      </c>
      <c r="F104" s="9" t="s">
        <v>160</v>
      </c>
      <c r="G104" s="9">
        <v>3764</v>
      </c>
      <c r="H104" s="12">
        <v>84079.039999999994</v>
      </c>
      <c r="I104" s="9" t="s">
        <v>121</v>
      </c>
      <c r="J104" s="13">
        <v>25852</v>
      </c>
      <c r="K104" s="32">
        <f t="shared" si="2"/>
        <v>44</v>
      </c>
    </row>
    <row r="105" spans="1:11">
      <c r="A105" s="10" t="s">
        <v>454</v>
      </c>
      <c r="B105" s="9" t="s">
        <v>451</v>
      </c>
      <c r="C105" s="9" t="s">
        <v>452</v>
      </c>
      <c r="D105" s="9" t="s">
        <v>125</v>
      </c>
      <c r="E105" s="9" t="s">
        <v>144</v>
      </c>
      <c r="F105" s="9" t="s">
        <v>238</v>
      </c>
      <c r="G105" s="9">
        <v>3736</v>
      </c>
      <c r="H105" s="12">
        <v>40602.15</v>
      </c>
      <c r="I105" s="9" t="s">
        <v>116</v>
      </c>
      <c r="J105" s="13">
        <v>26117</v>
      </c>
      <c r="K105" s="32">
        <f t="shared" si="2"/>
        <v>43</v>
      </c>
    </row>
    <row r="106" spans="1:11">
      <c r="A106" s="10" t="s">
        <v>455</v>
      </c>
      <c r="B106" s="9" t="s">
        <v>456</v>
      </c>
      <c r="C106" s="9" t="s">
        <v>413</v>
      </c>
      <c r="D106" s="9" t="s">
        <v>119</v>
      </c>
      <c r="E106" s="9" t="s">
        <v>130</v>
      </c>
      <c r="F106" s="9" t="s">
        <v>442</v>
      </c>
      <c r="G106" s="9">
        <v>3122</v>
      </c>
      <c r="H106" s="12">
        <v>32472.59</v>
      </c>
      <c r="I106" s="9" t="s">
        <v>116</v>
      </c>
      <c r="J106" s="13">
        <v>33949</v>
      </c>
      <c r="K106" s="32">
        <f t="shared" si="2"/>
        <v>22</v>
      </c>
    </row>
    <row r="107" spans="1:11">
      <c r="A107" s="10" t="s">
        <v>457</v>
      </c>
      <c r="B107" s="9" t="s">
        <v>458</v>
      </c>
      <c r="C107" s="9" t="s">
        <v>159</v>
      </c>
      <c r="D107" s="9" t="s">
        <v>125</v>
      </c>
      <c r="E107" s="9" t="s">
        <v>3</v>
      </c>
      <c r="F107" s="9" t="s">
        <v>160</v>
      </c>
      <c r="G107" s="9">
        <v>3137</v>
      </c>
      <c r="H107" s="12">
        <v>48234.6</v>
      </c>
      <c r="I107" s="9" t="s">
        <v>116</v>
      </c>
      <c r="J107" s="13">
        <v>26404</v>
      </c>
      <c r="K107" s="32">
        <f t="shared" si="2"/>
        <v>42</v>
      </c>
    </row>
    <row r="108" spans="1:11">
      <c r="A108" s="10" t="s">
        <v>319</v>
      </c>
      <c r="B108" s="9" t="s">
        <v>320</v>
      </c>
      <c r="C108" s="9" t="s">
        <v>321</v>
      </c>
      <c r="D108" s="9" t="s">
        <v>234</v>
      </c>
      <c r="E108" s="9" t="s">
        <v>144</v>
      </c>
      <c r="F108" s="9" t="s">
        <v>322</v>
      </c>
      <c r="G108" s="9">
        <v>3041</v>
      </c>
      <c r="H108" s="12">
        <v>87673.16</v>
      </c>
      <c r="I108" s="9" t="s">
        <v>121</v>
      </c>
      <c r="J108" s="13">
        <v>25725</v>
      </c>
      <c r="K108" s="32">
        <f t="shared" si="2"/>
        <v>44</v>
      </c>
    </row>
    <row r="109" spans="1:11">
      <c r="A109" s="10" t="s">
        <v>462</v>
      </c>
      <c r="B109" s="9" t="s">
        <v>463</v>
      </c>
      <c r="C109" s="9" t="s">
        <v>210</v>
      </c>
      <c r="D109" s="9" t="s">
        <v>119</v>
      </c>
      <c r="E109" s="9" t="s">
        <v>3</v>
      </c>
      <c r="F109" s="9" t="s">
        <v>322</v>
      </c>
      <c r="G109" s="9">
        <v>3331</v>
      </c>
      <c r="H109" s="12">
        <v>30419.17</v>
      </c>
      <c r="I109" s="9" t="s">
        <v>116</v>
      </c>
      <c r="J109" s="13">
        <v>31011</v>
      </c>
      <c r="K109" s="32">
        <f t="shared" si="2"/>
        <v>30</v>
      </c>
    </row>
    <row r="110" spans="1:11">
      <c r="A110" s="10" t="s">
        <v>464</v>
      </c>
      <c r="B110" s="9" t="s">
        <v>465</v>
      </c>
      <c r="C110" s="9" t="s">
        <v>466</v>
      </c>
      <c r="D110" s="9" t="s">
        <v>114</v>
      </c>
      <c r="E110" s="9" t="s">
        <v>130</v>
      </c>
      <c r="F110" s="9" t="s">
        <v>467</v>
      </c>
      <c r="G110" s="9">
        <v>3093</v>
      </c>
      <c r="H110" s="12">
        <v>23320.01</v>
      </c>
      <c r="I110" s="9" t="s">
        <v>116</v>
      </c>
      <c r="J110" s="13">
        <v>33907</v>
      </c>
      <c r="K110" s="32">
        <f t="shared" si="2"/>
        <v>22</v>
      </c>
    </row>
    <row r="111" spans="1:11">
      <c r="A111" s="10" t="s">
        <v>468</v>
      </c>
      <c r="B111" s="9" t="s">
        <v>469</v>
      </c>
      <c r="C111" s="9" t="s">
        <v>292</v>
      </c>
      <c r="D111" s="9" t="s">
        <v>114</v>
      </c>
      <c r="E111" s="9" t="s">
        <v>130</v>
      </c>
      <c r="F111" s="9" t="s">
        <v>373</v>
      </c>
      <c r="G111" s="9">
        <v>3969</v>
      </c>
      <c r="H111" s="12">
        <v>28648.61</v>
      </c>
      <c r="I111" s="9" t="s">
        <v>121</v>
      </c>
      <c r="J111" s="13">
        <v>31243</v>
      </c>
      <c r="K111" s="32">
        <f t="shared" si="2"/>
        <v>29</v>
      </c>
    </row>
    <row r="112" spans="1:11">
      <c r="A112" s="10" t="s">
        <v>896</v>
      </c>
      <c r="B112" s="9" t="s">
        <v>897</v>
      </c>
      <c r="C112" s="9" t="s">
        <v>898</v>
      </c>
      <c r="D112" s="9" t="s">
        <v>234</v>
      </c>
      <c r="E112" s="9" t="s">
        <v>3</v>
      </c>
      <c r="F112" s="9" t="s">
        <v>717</v>
      </c>
      <c r="G112" s="9">
        <v>3779</v>
      </c>
      <c r="H112" s="12">
        <v>96996.95</v>
      </c>
      <c r="I112" s="9" t="s">
        <v>121</v>
      </c>
      <c r="J112" s="13">
        <v>25110</v>
      </c>
      <c r="K112" s="32">
        <f t="shared" si="2"/>
        <v>46</v>
      </c>
    </row>
    <row r="113" spans="1:11">
      <c r="A113" s="10" t="s">
        <v>474</v>
      </c>
      <c r="B113" s="9" t="s">
        <v>471</v>
      </c>
      <c r="C113" s="9" t="s">
        <v>475</v>
      </c>
      <c r="D113" s="9" t="s">
        <v>119</v>
      </c>
      <c r="E113" s="9" t="s">
        <v>144</v>
      </c>
      <c r="F113" s="9" t="s">
        <v>476</v>
      </c>
      <c r="G113" s="9">
        <v>3703</v>
      </c>
      <c r="H113" s="12">
        <v>25554.58</v>
      </c>
      <c r="I113" s="9" t="s">
        <v>121</v>
      </c>
      <c r="J113" s="13">
        <v>33536</v>
      </c>
      <c r="K113" s="32">
        <f t="shared" si="2"/>
        <v>23</v>
      </c>
    </row>
    <row r="114" spans="1:11">
      <c r="A114" s="10" t="s">
        <v>477</v>
      </c>
      <c r="B114" s="9" t="s">
        <v>471</v>
      </c>
      <c r="C114" s="9" t="s">
        <v>478</v>
      </c>
      <c r="D114" s="9" t="s">
        <v>125</v>
      </c>
      <c r="E114" s="9" t="s">
        <v>130</v>
      </c>
      <c r="F114" s="9" t="s">
        <v>479</v>
      </c>
      <c r="G114" s="9">
        <v>3780</v>
      </c>
      <c r="H114" s="12">
        <v>46403.42</v>
      </c>
      <c r="I114" s="9" t="s">
        <v>121</v>
      </c>
      <c r="J114" s="13">
        <v>32323</v>
      </c>
      <c r="K114" s="32">
        <f t="shared" si="2"/>
        <v>26</v>
      </c>
    </row>
    <row r="115" spans="1:11">
      <c r="A115" s="10" t="s">
        <v>480</v>
      </c>
      <c r="B115" s="9" t="s">
        <v>481</v>
      </c>
      <c r="C115" s="9" t="s">
        <v>482</v>
      </c>
      <c r="D115" s="9" t="s">
        <v>114</v>
      </c>
      <c r="E115" s="9" t="s">
        <v>130</v>
      </c>
      <c r="F115" s="9" t="s">
        <v>336</v>
      </c>
      <c r="G115" s="9">
        <v>3112</v>
      </c>
      <c r="H115" s="12">
        <v>21006.67</v>
      </c>
      <c r="I115" s="9" t="s">
        <v>116</v>
      </c>
      <c r="J115" s="13">
        <v>25339</v>
      </c>
      <c r="K115" s="32">
        <f t="shared" si="2"/>
        <v>45</v>
      </c>
    </row>
    <row r="116" spans="1:11">
      <c r="A116" s="10" t="s">
        <v>299</v>
      </c>
      <c r="B116" s="9" t="s">
        <v>300</v>
      </c>
      <c r="C116" s="9" t="s">
        <v>301</v>
      </c>
      <c r="D116" s="9" t="s">
        <v>234</v>
      </c>
      <c r="E116" s="9" t="s">
        <v>130</v>
      </c>
      <c r="F116" s="9" t="s">
        <v>302</v>
      </c>
      <c r="G116" s="9">
        <v>3982</v>
      </c>
      <c r="H116" s="12">
        <v>76256.37</v>
      </c>
      <c r="I116" s="9" t="s">
        <v>116</v>
      </c>
      <c r="J116" s="13">
        <v>24911</v>
      </c>
      <c r="K116" s="32">
        <f t="shared" si="2"/>
        <v>46</v>
      </c>
    </row>
    <row r="117" spans="1:11">
      <c r="A117" s="10" t="s">
        <v>486</v>
      </c>
      <c r="B117" s="9" t="s">
        <v>487</v>
      </c>
      <c r="C117" s="9" t="s">
        <v>488</v>
      </c>
      <c r="D117" s="9" t="s">
        <v>119</v>
      </c>
      <c r="E117" s="9" t="s">
        <v>3</v>
      </c>
      <c r="F117" s="9" t="s">
        <v>476</v>
      </c>
      <c r="G117" s="9">
        <v>3581</v>
      </c>
      <c r="H117" s="12">
        <v>26924.55</v>
      </c>
      <c r="I117" s="9" t="s">
        <v>116</v>
      </c>
      <c r="J117" s="13">
        <v>25980</v>
      </c>
      <c r="K117" s="32">
        <f t="shared" si="2"/>
        <v>43</v>
      </c>
    </row>
    <row r="118" spans="1:11">
      <c r="A118" s="10" t="s">
        <v>489</v>
      </c>
      <c r="B118" s="9" t="s">
        <v>490</v>
      </c>
      <c r="C118" s="9" t="s">
        <v>491</v>
      </c>
      <c r="D118" s="9" t="s">
        <v>114</v>
      </c>
      <c r="E118" s="9" t="s">
        <v>3</v>
      </c>
      <c r="F118" s="9" t="s">
        <v>363</v>
      </c>
      <c r="G118" s="9">
        <v>3099</v>
      </c>
      <c r="H118" s="12">
        <v>26942.28</v>
      </c>
      <c r="I118" s="9" t="s">
        <v>121</v>
      </c>
      <c r="J118" s="13">
        <v>25344</v>
      </c>
      <c r="K118" s="32">
        <f t="shared" si="2"/>
        <v>45</v>
      </c>
    </row>
    <row r="119" spans="1:11">
      <c r="A119" s="10" t="s">
        <v>492</v>
      </c>
      <c r="B119" s="9" t="s">
        <v>493</v>
      </c>
      <c r="C119" s="9" t="s">
        <v>267</v>
      </c>
      <c r="D119" s="9" t="s">
        <v>114</v>
      </c>
      <c r="E119" s="9" t="s">
        <v>130</v>
      </c>
      <c r="F119" s="9" t="s">
        <v>126</v>
      </c>
      <c r="G119" s="9">
        <v>3657</v>
      </c>
      <c r="H119" s="12">
        <v>25987.75</v>
      </c>
      <c r="I119" s="9" t="s">
        <v>116</v>
      </c>
      <c r="J119" s="13">
        <v>26267</v>
      </c>
      <c r="K119" s="32">
        <f t="shared" si="2"/>
        <v>43</v>
      </c>
    </row>
    <row r="120" spans="1:11">
      <c r="A120" s="10" t="s">
        <v>494</v>
      </c>
      <c r="B120" s="9" t="s">
        <v>495</v>
      </c>
      <c r="C120" s="9" t="s">
        <v>318</v>
      </c>
      <c r="D120" s="9" t="s">
        <v>114</v>
      </c>
      <c r="E120" s="9" t="s">
        <v>3</v>
      </c>
      <c r="F120" s="9" t="s">
        <v>193</v>
      </c>
      <c r="G120" s="9">
        <v>3882</v>
      </c>
      <c r="H120" s="12">
        <v>26119.1</v>
      </c>
      <c r="I120" s="9" t="s">
        <v>116</v>
      </c>
      <c r="J120" s="13">
        <v>24434</v>
      </c>
      <c r="K120" s="32">
        <f t="shared" si="2"/>
        <v>48</v>
      </c>
    </row>
    <row r="121" spans="1:11">
      <c r="A121" s="10" t="s">
        <v>496</v>
      </c>
      <c r="B121" s="9" t="s">
        <v>497</v>
      </c>
      <c r="C121" s="9" t="s">
        <v>498</v>
      </c>
      <c r="D121" s="9" t="s">
        <v>114</v>
      </c>
      <c r="E121" s="9" t="s">
        <v>130</v>
      </c>
      <c r="F121" s="9" t="s">
        <v>499</v>
      </c>
      <c r="G121" s="9">
        <v>3617</v>
      </c>
      <c r="H121" s="12">
        <v>26623.7</v>
      </c>
      <c r="I121" s="9" t="s">
        <v>116</v>
      </c>
      <c r="J121" s="13">
        <v>25210</v>
      </c>
      <c r="K121" s="32">
        <f t="shared" si="2"/>
        <v>45</v>
      </c>
    </row>
    <row r="122" spans="1:11">
      <c r="A122" s="10" t="s">
        <v>500</v>
      </c>
      <c r="B122" s="9" t="s">
        <v>501</v>
      </c>
      <c r="C122" s="9" t="s">
        <v>502</v>
      </c>
      <c r="D122" s="9" t="s">
        <v>119</v>
      </c>
      <c r="E122" s="9" t="s">
        <v>130</v>
      </c>
      <c r="F122" s="9" t="s">
        <v>503</v>
      </c>
      <c r="G122" s="9">
        <v>3116</v>
      </c>
      <c r="H122" s="12">
        <v>40924.699999999997</v>
      </c>
      <c r="I122" s="9" t="s">
        <v>121</v>
      </c>
      <c r="J122" s="13">
        <v>26165</v>
      </c>
      <c r="K122" s="32">
        <f t="shared" si="2"/>
        <v>43</v>
      </c>
    </row>
    <row r="123" spans="1:11">
      <c r="A123" s="10" t="s">
        <v>504</v>
      </c>
      <c r="B123" s="9" t="s">
        <v>505</v>
      </c>
      <c r="C123" s="9" t="s">
        <v>55</v>
      </c>
      <c r="D123" s="9" t="s">
        <v>114</v>
      </c>
      <c r="E123" s="9" t="s">
        <v>130</v>
      </c>
      <c r="F123" s="9" t="s">
        <v>385</v>
      </c>
      <c r="G123" s="9">
        <v>3448</v>
      </c>
      <c r="H123" s="12">
        <v>29196.98</v>
      </c>
      <c r="I123" s="9" t="s">
        <v>121</v>
      </c>
      <c r="J123" s="13">
        <v>27845</v>
      </c>
      <c r="K123" s="32">
        <f t="shared" si="2"/>
        <v>38</v>
      </c>
    </row>
    <row r="124" spans="1:11">
      <c r="A124" s="10" t="s">
        <v>506</v>
      </c>
      <c r="B124" s="9" t="s">
        <v>507</v>
      </c>
      <c r="C124" s="9" t="s">
        <v>508</v>
      </c>
      <c r="D124" s="9" t="s">
        <v>114</v>
      </c>
      <c r="E124" s="9" t="s">
        <v>130</v>
      </c>
      <c r="F124" s="9" t="s">
        <v>160</v>
      </c>
      <c r="G124" s="9">
        <v>3085</v>
      </c>
      <c r="H124" s="12">
        <v>23910.28</v>
      </c>
      <c r="I124" s="9" t="s">
        <v>116</v>
      </c>
      <c r="J124" s="13">
        <v>26013</v>
      </c>
      <c r="K124" s="32">
        <f t="shared" si="2"/>
        <v>43</v>
      </c>
    </row>
    <row r="125" spans="1:11">
      <c r="A125" s="10" t="s">
        <v>509</v>
      </c>
      <c r="B125" s="9" t="s">
        <v>510</v>
      </c>
      <c r="C125" s="9" t="s">
        <v>511</v>
      </c>
      <c r="D125" s="9" t="s">
        <v>114</v>
      </c>
      <c r="E125" s="9" t="s">
        <v>130</v>
      </c>
      <c r="F125" s="9" t="s">
        <v>512</v>
      </c>
      <c r="G125" s="9">
        <v>3679</v>
      </c>
      <c r="H125" s="12">
        <v>23757.38</v>
      </c>
      <c r="I125" s="9" t="s">
        <v>116</v>
      </c>
      <c r="J125" s="13">
        <v>31086</v>
      </c>
      <c r="K125" s="32">
        <f t="shared" si="2"/>
        <v>29</v>
      </c>
    </row>
    <row r="126" spans="1:11">
      <c r="A126" s="10" t="s">
        <v>513</v>
      </c>
      <c r="B126" s="9" t="s">
        <v>514</v>
      </c>
      <c r="C126" s="9" t="s">
        <v>515</v>
      </c>
      <c r="D126" s="9" t="s">
        <v>119</v>
      </c>
      <c r="E126" s="9" t="s">
        <v>130</v>
      </c>
      <c r="F126" s="9" t="s">
        <v>442</v>
      </c>
      <c r="G126" s="9">
        <v>3824</v>
      </c>
      <c r="H126" s="12">
        <v>38141.879999999997</v>
      </c>
      <c r="I126" s="9" t="s">
        <v>121</v>
      </c>
      <c r="J126" s="13">
        <v>25763</v>
      </c>
      <c r="K126" s="32">
        <f t="shared" si="2"/>
        <v>44</v>
      </c>
    </row>
    <row r="127" spans="1:11">
      <c r="A127" s="10" t="s">
        <v>516</v>
      </c>
      <c r="B127" s="9" t="s">
        <v>517</v>
      </c>
      <c r="C127" s="9" t="s">
        <v>518</v>
      </c>
      <c r="D127" s="9" t="s">
        <v>125</v>
      </c>
      <c r="E127" s="9" t="s">
        <v>3</v>
      </c>
      <c r="F127" s="9" t="s">
        <v>185</v>
      </c>
      <c r="G127" s="9">
        <v>3589</v>
      </c>
      <c r="H127" s="12">
        <v>41599.53</v>
      </c>
      <c r="I127" s="9" t="s">
        <v>116</v>
      </c>
      <c r="J127" s="13">
        <v>30551</v>
      </c>
      <c r="K127" s="32">
        <f t="shared" si="2"/>
        <v>31</v>
      </c>
    </row>
    <row r="128" spans="1:11">
      <c r="A128" s="10" t="s">
        <v>519</v>
      </c>
      <c r="B128" s="9" t="s">
        <v>520</v>
      </c>
      <c r="C128" s="9" t="s">
        <v>521</v>
      </c>
      <c r="D128" s="9" t="s">
        <v>114</v>
      </c>
      <c r="E128" s="9" t="s">
        <v>130</v>
      </c>
      <c r="F128" s="9" t="s">
        <v>363</v>
      </c>
      <c r="G128" s="9">
        <v>3175</v>
      </c>
      <c r="H128" s="12">
        <v>23209.34</v>
      </c>
      <c r="I128" s="9" t="s">
        <v>116</v>
      </c>
      <c r="J128" s="13">
        <v>24131</v>
      </c>
      <c r="K128" s="32">
        <f t="shared" si="2"/>
        <v>48</v>
      </c>
    </row>
    <row r="129" spans="1:11">
      <c r="A129" s="10" t="s">
        <v>522</v>
      </c>
      <c r="B129" s="9" t="s">
        <v>523</v>
      </c>
      <c r="C129" s="9" t="s">
        <v>482</v>
      </c>
      <c r="D129" s="9" t="s">
        <v>114</v>
      </c>
      <c r="E129" s="9" t="s">
        <v>130</v>
      </c>
      <c r="F129" s="9" t="s">
        <v>175</v>
      </c>
      <c r="G129" s="9">
        <v>3126</v>
      </c>
      <c r="H129" s="12">
        <v>22882.92</v>
      </c>
      <c r="I129" s="9" t="s">
        <v>116</v>
      </c>
      <c r="J129" s="13">
        <v>25992</v>
      </c>
      <c r="K129" s="32">
        <f t="shared" si="2"/>
        <v>43</v>
      </c>
    </row>
    <row r="130" spans="1:11">
      <c r="A130" s="10" t="s">
        <v>524</v>
      </c>
      <c r="B130" s="9" t="s">
        <v>525</v>
      </c>
      <c r="C130" s="9" t="s">
        <v>526</v>
      </c>
      <c r="D130" s="9" t="s">
        <v>114</v>
      </c>
      <c r="E130" s="9" t="s">
        <v>130</v>
      </c>
      <c r="F130" s="9" t="s">
        <v>145</v>
      </c>
      <c r="G130" s="9">
        <v>3151</v>
      </c>
      <c r="H130" s="12">
        <v>23995.19</v>
      </c>
      <c r="I130" s="9" t="s">
        <v>116</v>
      </c>
      <c r="J130" s="13">
        <v>32696</v>
      </c>
      <c r="K130" s="32">
        <f t="shared" si="2"/>
        <v>25</v>
      </c>
    </row>
    <row r="131" spans="1:11">
      <c r="A131" s="10" t="s">
        <v>527</v>
      </c>
      <c r="B131" s="9" t="s">
        <v>528</v>
      </c>
      <c r="C131" s="9" t="s">
        <v>170</v>
      </c>
      <c r="D131" s="9" t="s">
        <v>125</v>
      </c>
      <c r="E131" s="9" t="s">
        <v>3</v>
      </c>
      <c r="F131" s="9" t="s">
        <v>238</v>
      </c>
      <c r="G131" s="9">
        <v>3874</v>
      </c>
      <c r="H131" s="12">
        <v>50391.54</v>
      </c>
      <c r="I131" s="9" t="s">
        <v>116</v>
      </c>
      <c r="J131" s="13">
        <v>24122</v>
      </c>
      <c r="K131" s="32">
        <f t="shared" si="2"/>
        <v>48</v>
      </c>
    </row>
    <row r="132" spans="1:11">
      <c r="A132" s="10" t="s">
        <v>529</v>
      </c>
      <c r="B132" s="9" t="s">
        <v>530</v>
      </c>
      <c r="C132" s="9" t="s">
        <v>55</v>
      </c>
      <c r="D132" s="9" t="s">
        <v>114</v>
      </c>
      <c r="E132" s="9" t="s">
        <v>130</v>
      </c>
      <c r="F132" s="9" t="s">
        <v>141</v>
      </c>
      <c r="G132" s="9">
        <v>3143</v>
      </c>
      <c r="H132" s="12">
        <v>31181.32</v>
      </c>
      <c r="I132" s="9" t="s">
        <v>121</v>
      </c>
      <c r="J132" s="13">
        <v>23124</v>
      </c>
      <c r="K132" s="32">
        <f t="shared" si="2"/>
        <v>51</v>
      </c>
    </row>
    <row r="133" spans="1:11">
      <c r="A133" s="10" t="s">
        <v>531</v>
      </c>
      <c r="B133" s="9" t="s">
        <v>532</v>
      </c>
      <c r="C133" s="9" t="s">
        <v>533</v>
      </c>
      <c r="D133" s="9" t="s">
        <v>119</v>
      </c>
      <c r="E133" s="9" t="s">
        <v>130</v>
      </c>
      <c r="F133" s="9" t="s">
        <v>264</v>
      </c>
      <c r="G133" s="9">
        <v>3140</v>
      </c>
      <c r="H133" s="12">
        <v>33063.879999999997</v>
      </c>
      <c r="I133" s="9" t="s">
        <v>121</v>
      </c>
      <c r="J133" s="13">
        <v>33051</v>
      </c>
      <c r="K133" s="32">
        <f t="shared" si="2"/>
        <v>24</v>
      </c>
    </row>
    <row r="134" spans="1:11">
      <c r="A134" s="10" t="s">
        <v>534</v>
      </c>
      <c r="B134" s="9" t="s">
        <v>535</v>
      </c>
      <c r="C134" s="9" t="s">
        <v>485</v>
      </c>
      <c r="D134" s="9" t="s">
        <v>114</v>
      </c>
      <c r="E134" s="9" t="s">
        <v>130</v>
      </c>
      <c r="F134" s="9" t="s">
        <v>164</v>
      </c>
      <c r="G134" s="9">
        <v>3675</v>
      </c>
      <c r="H134" s="12">
        <v>24226.5</v>
      </c>
      <c r="I134" s="9" t="s">
        <v>116</v>
      </c>
      <c r="J134" s="13">
        <v>27525</v>
      </c>
      <c r="K134" s="32">
        <f t="shared" si="2"/>
        <v>39</v>
      </c>
    </row>
    <row r="135" spans="1:11">
      <c r="A135" s="10" t="s">
        <v>536</v>
      </c>
      <c r="B135" s="9" t="s">
        <v>537</v>
      </c>
      <c r="C135" s="9" t="s">
        <v>31</v>
      </c>
      <c r="D135" s="9" t="s">
        <v>114</v>
      </c>
      <c r="E135" s="9" t="s">
        <v>3</v>
      </c>
      <c r="F135" s="9" t="s">
        <v>538</v>
      </c>
      <c r="G135" s="9">
        <v>3711</v>
      </c>
      <c r="H135" s="12">
        <v>24234.720000000001</v>
      </c>
      <c r="I135" s="9" t="s">
        <v>121</v>
      </c>
      <c r="J135" s="13">
        <v>21842</v>
      </c>
      <c r="K135" s="32">
        <f t="shared" si="2"/>
        <v>55</v>
      </c>
    </row>
    <row r="136" spans="1:11">
      <c r="A136" s="10" t="s">
        <v>539</v>
      </c>
      <c r="B136" s="9" t="s">
        <v>540</v>
      </c>
      <c r="C136" s="9" t="s">
        <v>541</v>
      </c>
      <c r="D136" s="9" t="s">
        <v>114</v>
      </c>
      <c r="E136" s="9" t="s">
        <v>3</v>
      </c>
      <c r="F136" s="9" t="s">
        <v>346</v>
      </c>
      <c r="G136" s="9">
        <v>3115</v>
      </c>
      <c r="H136" s="12">
        <v>30383.99</v>
      </c>
      <c r="I136" s="9" t="s">
        <v>116</v>
      </c>
      <c r="J136" s="13">
        <v>32982</v>
      </c>
      <c r="K136" s="32">
        <f t="shared" si="2"/>
        <v>24</v>
      </c>
    </row>
    <row r="137" spans="1:11">
      <c r="A137" s="10" t="s">
        <v>542</v>
      </c>
      <c r="B137" s="9" t="s">
        <v>543</v>
      </c>
      <c r="C137" s="9" t="s">
        <v>544</v>
      </c>
      <c r="D137" s="9" t="s">
        <v>114</v>
      </c>
      <c r="E137" s="9" t="s">
        <v>130</v>
      </c>
      <c r="F137" s="9" t="s">
        <v>545</v>
      </c>
      <c r="G137" s="9">
        <v>3078</v>
      </c>
      <c r="H137" s="12">
        <v>19907.93</v>
      </c>
      <c r="I137" s="9" t="s">
        <v>116</v>
      </c>
      <c r="J137" s="13">
        <v>25281</v>
      </c>
      <c r="K137" s="32">
        <f t="shared" si="2"/>
        <v>45</v>
      </c>
    </row>
    <row r="138" spans="1:11">
      <c r="A138" s="10" t="s">
        <v>546</v>
      </c>
      <c r="B138" s="9" t="s">
        <v>547</v>
      </c>
      <c r="C138" s="9" t="s">
        <v>548</v>
      </c>
      <c r="D138" s="9" t="s">
        <v>114</v>
      </c>
      <c r="E138" s="9" t="s">
        <v>130</v>
      </c>
      <c r="F138" s="9" t="s">
        <v>189</v>
      </c>
      <c r="G138" s="9">
        <v>3007</v>
      </c>
      <c r="H138" s="12">
        <v>25040.53</v>
      </c>
      <c r="I138" s="9" t="s">
        <v>116</v>
      </c>
      <c r="J138" s="13">
        <v>24683</v>
      </c>
      <c r="K138" s="32">
        <f t="shared" si="2"/>
        <v>47</v>
      </c>
    </row>
    <row r="139" spans="1:11">
      <c r="A139" s="10" t="s">
        <v>549</v>
      </c>
      <c r="B139" s="9" t="s">
        <v>550</v>
      </c>
      <c r="C139" s="9" t="s">
        <v>551</v>
      </c>
      <c r="D139" s="9" t="s">
        <v>114</v>
      </c>
      <c r="E139" s="9" t="s">
        <v>3</v>
      </c>
      <c r="F139" s="9" t="s">
        <v>322</v>
      </c>
      <c r="G139" s="9">
        <v>3954</v>
      </c>
      <c r="H139" s="12">
        <v>28023.64</v>
      </c>
      <c r="I139" s="9" t="s">
        <v>116</v>
      </c>
      <c r="J139" s="13">
        <v>32106</v>
      </c>
      <c r="K139" s="32">
        <f t="shared" si="2"/>
        <v>27</v>
      </c>
    </row>
    <row r="140" spans="1:11">
      <c r="A140" s="10" t="s">
        <v>552</v>
      </c>
      <c r="B140" s="9" t="s">
        <v>553</v>
      </c>
      <c r="C140" s="9" t="s">
        <v>148</v>
      </c>
      <c r="D140" s="9" t="s">
        <v>125</v>
      </c>
      <c r="E140" s="9" t="s">
        <v>130</v>
      </c>
      <c r="F140" s="9" t="s">
        <v>149</v>
      </c>
      <c r="G140" s="9">
        <v>3998</v>
      </c>
      <c r="H140" s="12">
        <v>56397.05</v>
      </c>
      <c r="I140" s="9" t="s">
        <v>121</v>
      </c>
      <c r="J140" s="13">
        <v>22358</v>
      </c>
      <c r="K140" s="32">
        <f t="shared" si="2"/>
        <v>53</v>
      </c>
    </row>
    <row r="141" spans="1:11">
      <c r="A141" s="10" t="s">
        <v>554</v>
      </c>
      <c r="B141" s="9" t="s">
        <v>555</v>
      </c>
      <c r="C141" s="9" t="s">
        <v>482</v>
      </c>
      <c r="D141" s="9" t="s">
        <v>114</v>
      </c>
      <c r="E141" s="9" t="s">
        <v>130</v>
      </c>
      <c r="F141" s="9" t="s">
        <v>556</v>
      </c>
      <c r="G141" s="9">
        <v>3991</v>
      </c>
      <c r="H141" s="12">
        <v>19842.34</v>
      </c>
      <c r="I141" s="9" t="s">
        <v>116</v>
      </c>
      <c r="J141" s="13">
        <v>21978</v>
      </c>
      <c r="K141" s="32">
        <f t="shared" si="2"/>
        <v>54</v>
      </c>
    </row>
    <row r="142" spans="1:11">
      <c r="A142" s="10" t="s">
        <v>557</v>
      </c>
      <c r="B142" s="9" t="s">
        <v>558</v>
      </c>
      <c r="C142" s="9" t="s">
        <v>559</v>
      </c>
      <c r="D142" s="9" t="s">
        <v>114</v>
      </c>
      <c r="E142" s="9" t="s">
        <v>130</v>
      </c>
      <c r="F142" s="9" t="s">
        <v>238</v>
      </c>
      <c r="G142" s="9">
        <v>3685</v>
      </c>
      <c r="H142" s="12">
        <v>24005.82</v>
      </c>
      <c r="I142" s="9" t="s">
        <v>116</v>
      </c>
      <c r="J142" s="13">
        <v>24407</v>
      </c>
      <c r="K142" s="32">
        <f t="shared" si="2"/>
        <v>48</v>
      </c>
    </row>
    <row r="143" spans="1:11">
      <c r="A143" s="10" t="s">
        <v>560</v>
      </c>
      <c r="B143" s="9" t="s">
        <v>561</v>
      </c>
      <c r="C143" s="9" t="s">
        <v>562</v>
      </c>
      <c r="D143" s="9" t="s">
        <v>114</v>
      </c>
      <c r="E143" s="9" t="s">
        <v>130</v>
      </c>
      <c r="F143" s="9" t="s">
        <v>189</v>
      </c>
      <c r="G143" s="9">
        <v>3691</v>
      </c>
      <c r="H143" s="12">
        <v>26464.36</v>
      </c>
      <c r="I143" s="9" t="s">
        <v>116</v>
      </c>
      <c r="J143" s="13">
        <v>24989</v>
      </c>
      <c r="K143" s="32">
        <f t="shared" si="2"/>
        <v>46</v>
      </c>
    </row>
    <row r="144" spans="1:11">
      <c r="A144" s="10" t="s">
        <v>563</v>
      </c>
      <c r="B144" s="9" t="s">
        <v>564</v>
      </c>
      <c r="C144" s="9" t="s">
        <v>159</v>
      </c>
      <c r="D144" s="9" t="s">
        <v>125</v>
      </c>
      <c r="E144" s="9" t="s">
        <v>3</v>
      </c>
      <c r="F144" s="9" t="s">
        <v>185</v>
      </c>
      <c r="G144" s="9">
        <v>3071</v>
      </c>
      <c r="H144" s="12">
        <v>38918.239999999998</v>
      </c>
      <c r="I144" s="9" t="s">
        <v>116</v>
      </c>
      <c r="J144" s="13">
        <v>31547</v>
      </c>
      <c r="K144" s="32">
        <f t="shared" si="2"/>
        <v>28</v>
      </c>
    </row>
    <row r="145" spans="1:11">
      <c r="A145" s="10" t="s">
        <v>565</v>
      </c>
      <c r="B145" s="9" t="s">
        <v>566</v>
      </c>
      <c r="C145" s="9" t="s">
        <v>159</v>
      </c>
      <c r="D145" s="9" t="s">
        <v>119</v>
      </c>
      <c r="E145" s="9" t="s">
        <v>3</v>
      </c>
      <c r="F145" s="9" t="s">
        <v>397</v>
      </c>
      <c r="G145" s="9">
        <v>3040</v>
      </c>
      <c r="H145" s="12">
        <v>31448.52</v>
      </c>
      <c r="I145" s="9" t="s">
        <v>116</v>
      </c>
      <c r="J145" s="13">
        <v>25333</v>
      </c>
      <c r="K145" s="32">
        <f t="shared" si="2"/>
        <v>45</v>
      </c>
    </row>
    <row r="146" spans="1:11">
      <c r="A146" s="10" t="s">
        <v>930</v>
      </c>
      <c r="B146" s="9" t="s">
        <v>931</v>
      </c>
      <c r="C146" s="9" t="s">
        <v>932</v>
      </c>
      <c r="D146" s="9" t="s">
        <v>234</v>
      </c>
      <c r="E146" s="9" t="s">
        <v>130</v>
      </c>
      <c r="F146" s="9" t="s">
        <v>310</v>
      </c>
      <c r="G146" s="9">
        <v>3185</v>
      </c>
      <c r="H146" s="12">
        <v>80473.56</v>
      </c>
      <c r="I146" s="9" t="s">
        <v>121</v>
      </c>
      <c r="J146" s="13">
        <v>24844</v>
      </c>
      <c r="K146" s="32">
        <f t="shared" si="2"/>
        <v>46</v>
      </c>
    </row>
    <row r="147" spans="1:11">
      <c r="A147" s="10" t="s">
        <v>569</v>
      </c>
      <c r="B147" s="9" t="s">
        <v>570</v>
      </c>
      <c r="C147" s="9" t="s">
        <v>571</v>
      </c>
      <c r="D147" s="9" t="s">
        <v>114</v>
      </c>
      <c r="E147" s="9" t="s">
        <v>130</v>
      </c>
      <c r="F147" s="9" t="s">
        <v>185</v>
      </c>
      <c r="G147" s="9">
        <v>3156</v>
      </c>
      <c r="H147" s="12">
        <v>14703.91</v>
      </c>
      <c r="I147" s="9" t="s">
        <v>121</v>
      </c>
      <c r="J147" s="13">
        <v>33767</v>
      </c>
      <c r="K147" s="32">
        <f t="shared" si="2"/>
        <v>22</v>
      </c>
    </row>
    <row r="148" spans="1:11">
      <c r="A148" s="10" t="s">
        <v>572</v>
      </c>
      <c r="B148" s="9" t="s">
        <v>573</v>
      </c>
      <c r="C148" s="9" t="s">
        <v>571</v>
      </c>
      <c r="D148" s="9" t="s">
        <v>125</v>
      </c>
      <c r="E148" s="9" t="s">
        <v>130</v>
      </c>
      <c r="F148" s="9" t="s">
        <v>574</v>
      </c>
      <c r="G148" s="9">
        <v>3592</v>
      </c>
      <c r="H148" s="12">
        <v>42157.16</v>
      </c>
      <c r="I148" s="9" t="s">
        <v>121</v>
      </c>
      <c r="J148" s="13">
        <v>30812</v>
      </c>
      <c r="K148" s="32">
        <f t="shared" si="2"/>
        <v>30</v>
      </c>
    </row>
    <row r="149" spans="1:11">
      <c r="A149" s="10" t="s">
        <v>377</v>
      </c>
      <c r="B149" s="9" t="s">
        <v>378</v>
      </c>
      <c r="C149" s="9" t="s">
        <v>257</v>
      </c>
      <c r="D149" s="9" t="s">
        <v>234</v>
      </c>
      <c r="E149" s="9" t="s">
        <v>3</v>
      </c>
      <c r="F149" s="9" t="s">
        <v>342</v>
      </c>
      <c r="G149" s="9">
        <v>3068</v>
      </c>
      <c r="H149" s="12">
        <v>87000</v>
      </c>
      <c r="I149" s="9" t="s">
        <v>121</v>
      </c>
      <c r="J149" s="13">
        <v>24809</v>
      </c>
      <c r="K149" s="32">
        <f t="shared" si="2"/>
        <v>47</v>
      </c>
    </row>
    <row r="150" spans="1:11">
      <c r="A150" s="10" t="s">
        <v>578</v>
      </c>
      <c r="B150" s="9" t="s">
        <v>573</v>
      </c>
      <c r="C150" s="9" t="s">
        <v>579</v>
      </c>
      <c r="D150" s="9" t="s">
        <v>119</v>
      </c>
      <c r="E150" s="9" t="s">
        <v>3</v>
      </c>
      <c r="F150" s="9" t="s">
        <v>421</v>
      </c>
      <c r="G150" s="9">
        <v>3063</v>
      </c>
      <c r="H150" s="12">
        <v>33135.870000000003</v>
      </c>
      <c r="I150" s="9" t="s">
        <v>121</v>
      </c>
      <c r="J150" s="13">
        <v>29725</v>
      </c>
      <c r="K150" s="32">
        <f t="shared" si="2"/>
        <v>33</v>
      </c>
    </row>
    <row r="151" spans="1:11">
      <c r="A151" s="10" t="s">
        <v>580</v>
      </c>
      <c r="B151" s="9" t="s">
        <v>581</v>
      </c>
      <c r="C151" s="9" t="s">
        <v>582</v>
      </c>
      <c r="D151" s="9" t="s">
        <v>119</v>
      </c>
      <c r="E151" s="9" t="s">
        <v>130</v>
      </c>
      <c r="F151" s="9" t="s">
        <v>196</v>
      </c>
      <c r="G151" s="9">
        <v>3169</v>
      </c>
      <c r="H151" s="12">
        <v>30237.83</v>
      </c>
      <c r="I151" s="9" t="s">
        <v>116</v>
      </c>
      <c r="J151" s="13">
        <v>24505</v>
      </c>
      <c r="K151" s="32">
        <f t="shared" si="2"/>
        <v>47</v>
      </c>
    </row>
    <row r="152" spans="1:11">
      <c r="A152" s="10" t="s">
        <v>583</v>
      </c>
      <c r="B152" s="9" t="s">
        <v>584</v>
      </c>
      <c r="C152" s="9" t="s">
        <v>333</v>
      </c>
      <c r="D152" s="9" t="s">
        <v>114</v>
      </c>
      <c r="E152" s="9" t="s">
        <v>130</v>
      </c>
      <c r="F152" s="9" t="s">
        <v>242</v>
      </c>
      <c r="G152" s="9">
        <v>3248</v>
      </c>
      <c r="H152" s="12">
        <v>30103.26</v>
      </c>
      <c r="I152" s="9" t="s">
        <v>121</v>
      </c>
      <c r="J152" s="13">
        <v>31094</v>
      </c>
      <c r="K152" s="32">
        <f t="shared" si="2"/>
        <v>29</v>
      </c>
    </row>
    <row r="153" spans="1:11">
      <c r="A153" s="10" t="s">
        <v>585</v>
      </c>
      <c r="B153" s="9" t="s">
        <v>586</v>
      </c>
      <c r="C153" s="9" t="s">
        <v>587</v>
      </c>
      <c r="D153" s="9" t="s">
        <v>114</v>
      </c>
      <c r="E153" s="9" t="s">
        <v>3</v>
      </c>
      <c r="F153" s="9" t="s">
        <v>322</v>
      </c>
      <c r="G153" s="9">
        <v>3593</v>
      </c>
      <c r="H153" s="12">
        <v>25601.89</v>
      </c>
      <c r="I153" s="9" t="s">
        <v>116</v>
      </c>
      <c r="J153" s="13">
        <v>32390</v>
      </c>
      <c r="K153" s="32">
        <f t="shared" si="2"/>
        <v>26</v>
      </c>
    </row>
    <row r="154" spans="1:11">
      <c r="A154" s="10" t="s">
        <v>588</v>
      </c>
      <c r="B154" s="9" t="s">
        <v>589</v>
      </c>
      <c r="C154" s="9" t="s">
        <v>590</v>
      </c>
      <c r="D154" s="9" t="s">
        <v>114</v>
      </c>
      <c r="E154" s="9" t="s">
        <v>130</v>
      </c>
      <c r="F154" s="9" t="s">
        <v>410</v>
      </c>
      <c r="G154" s="9">
        <v>3144</v>
      </c>
      <c r="H154" s="12">
        <v>30625.69</v>
      </c>
      <c r="I154" s="9" t="s">
        <v>121</v>
      </c>
      <c r="J154" s="13">
        <v>32124</v>
      </c>
      <c r="K154" s="32">
        <f t="shared" si="2"/>
        <v>27</v>
      </c>
    </row>
    <row r="155" spans="1:11">
      <c r="A155" s="10" t="s">
        <v>591</v>
      </c>
      <c r="B155" s="9" t="s">
        <v>592</v>
      </c>
      <c r="C155" s="9" t="s">
        <v>181</v>
      </c>
      <c r="D155" s="9" t="s">
        <v>114</v>
      </c>
      <c r="E155" s="9" t="s">
        <v>130</v>
      </c>
      <c r="F155" s="9" t="s">
        <v>215</v>
      </c>
      <c r="G155" s="9">
        <v>3676</v>
      </c>
      <c r="H155" s="12">
        <v>23769.279999999999</v>
      </c>
      <c r="I155" s="9" t="s">
        <v>116</v>
      </c>
      <c r="J155" s="13">
        <v>23071</v>
      </c>
      <c r="K155" s="32">
        <f t="shared" si="2"/>
        <v>51</v>
      </c>
    </row>
    <row r="156" spans="1:11">
      <c r="A156" s="10" t="s">
        <v>593</v>
      </c>
      <c r="B156" s="9" t="s">
        <v>594</v>
      </c>
      <c r="C156" s="9" t="s">
        <v>595</v>
      </c>
      <c r="D156" s="9" t="s">
        <v>114</v>
      </c>
      <c r="E156" s="9" t="s">
        <v>130</v>
      </c>
      <c r="F156" s="9" t="s">
        <v>171</v>
      </c>
      <c r="G156" s="9">
        <v>3056</v>
      </c>
      <c r="H156" s="12">
        <v>22033.21</v>
      </c>
      <c r="I156" s="9" t="s">
        <v>116</v>
      </c>
      <c r="J156" s="13">
        <v>34583</v>
      </c>
      <c r="K156" s="32">
        <f t="shared" si="2"/>
        <v>20</v>
      </c>
    </row>
    <row r="157" spans="1:11">
      <c r="A157" s="10" t="s">
        <v>596</v>
      </c>
      <c r="B157" s="9" t="s">
        <v>597</v>
      </c>
      <c r="C157" s="9" t="s">
        <v>598</v>
      </c>
      <c r="D157" s="9" t="s">
        <v>114</v>
      </c>
      <c r="E157" s="9" t="s">
        <v>130</v>
      </c>
      <c r="F157" s="9" t="s">
        <v>556</v>
      </c>
      <c r="G157" s="9">
        <v>3668</v>
      </c>
      <c r="H157" s="12">
        <v>22352.799999999999</v>
      </c>
      <c r="I157" s="9" t="s">
        <v>116</v>
      </c>
      <c r="J157" s="13">
        <v>34100</v>
      </c>
      <c r="K157" s="32">
        <f t="shared" si="2"/>
        <v>21</v>
      </c>
    </row>
    <row r="158" spans="1:11">
      <c r="A158" s="10" t="s">
        <v>599</v>
      </c>
      <c r="B158" s="9" t="s">
        <v>600</v>
      </c>
      <c r="C158" s="9" t="s">
        <v>321</v>
      </c>
      <c r="D158" s="9" t="s">
        <v>125</v>
      </c>
      <c r="E158" s="9" t="s">
        <v>144</v>
      </c>
      <c r="F158" s="9" t="s">
        <v>238</v>
      </c>
      <c r="G158" s="9">
        <v>3607</v>
      </c>
      <c r="H158" s="12">
        <v>55197.45</v>
      </c>
      <c r="I158" s="9" t="s">
        <v>121</v>
      </c>
      <c r="J158" s="13">
        <v>25883</v>
      </c>
      <c r="K158" s="32">
        <f t="shared" si="2"/>
        <v>44</v>
      </c>
    </row>
    <row r="159" spans="1:11">
      <c r="A159" s="10" t="s">
        <v>601</v>
      </c>
      <c r="B159" s="9" t="s">
        <v>602</v>
      </c>
      <c r="C159" s="9" t="s">
        <v>52</v>
      </c>
      <c r="D159" s="9" t="s">
        <v>119</v>
      </c>
      <c r="E159" s="9" t="s">
        <v>130</v>
      </c>
      <c r="F159" s="9" t="s">
        <v>156</v>
      </c>
      <c r="G159" s="9">
        <v>3130</v>
      </c>
      <c r="H159" s="12">
        <v>31065.27</v>
      </c>
      <c r="I159" s="9" t="s">
        <v>116</v>
      </c>
      <c r="J159" s="13">
        <v>25788</v>
      </c>
      <c r="K159" s="32">
        <f t="shared" si="2"/>
        <v>44</v>
      </c>
    </row>
    <row r="160" spans="1:11">
      <c r="A160" s="10" t="s">
        <v>603</v>
      </c>
      <c r="B160" s="9" t="s">
        <v>604</v>
      </c>
      <c r="C160" s="9" t="s">
        <v>605</v>
      </c>
      <c r="D160" s="9" t="s">
        <v>114</v>
      </c>
      <c r="E160" s="9" t="s">
        <v>3</v>
      </c>
      <c r="F160" s="9" t="s">
        <v>606</v>
      </c>
      <c r="G160" s="9">
        <v>3551</v>
      </c>
      <c r="H160" s="12">
        <v>25195.54</v>
      </c>
      <c r="I160" s="9" t="s">
        <v>116</v>
      </c>
      <c r="J160" s="13">
        <v>33298</v>
      </c>
      <c r="K160" s="32">
        <f t="shared" si="2"/>
        <v>23</v>
      </c>
    </row>
    <row r="161" spans="1:11">
      <c r="A161" s="10" t="s">
        <v>607</v>
      </c>
      <c r="B161" s="9" t="s">
        <v>604</v>
      </c>
      <c r="C161" s="9" t="s">
        <v>608</v>
      </c>
      <c r="D161" s="9" t="s">
        <v>125</v>
      </c>
      <c r="E161" s="9" t="s">
        <v>130</v>
      </c>
      <c r="F161" s="9" t="s">
        <v>189</v>
      </c>
      <c r="G161" s="9">
        <v>3142</v>
      </c>
      <c r="H161" s="12">
        <v>57976.97</v>
      </c>
      <c r="I161" s="9" t="s">
        <v>121</v>
      </c>
      <c r="J161" s="13">
        <v>18169</v>
      </c>
      <c r="K161" s="32">
        <f t="shared" si="2"/>
        <v>65</v>
      </c>
    </row>
    <row r="162" spans="1:11">
      <c r="A162" s="10" t="s">
        <v>609</v>
      </c>
      <c r="B162" s="9" t="s">
        <v>610</v>
      </c>
      <c r="C162" s="9" t="s">
        <v>58</v>
      </c>
      <c r="D162" s="9" t="s">
        <v>114</v>
      </c>
      <c r="E162" s="9" t="s">
        <v>3</v>
      </c>
      <c r="F162" s="9" t="s">
        <v>611</v>
      </c>
      <c r="G162" s="9">
        <v>3718</v>
      </c>
      <c r="H162" s="12">
        <v>24307.919999999998</v>
      </c>
      <c r="I162" s="9" t="s">
        <v>116</v>
      </c>
      <c r="J162" s="13">
        <v>25696</v>
      </c>
      <c r="K162" s="32">
        <f t="shared" si="2"/>
        <v>44</v>
      </c>
    </row>
    <row r="163" spans="1:11">
      <c r="A163" s="10" t="s">
        <v>612</v>
      </c>
      <c r="B163" s="9" t="s">
        <v>613</v>
      </c>
      <c r="C163" s="9" t="s">
        <v>276</v>
      </c>
      <c r="D163" s="9" t="s">
        <v>114</v>
      </c>
      <c r="E163" s="9" t="s">
        <v>130</v>
      </c>
      <c r="F163" s="9" t="s">
        <v>614</v>
      </c>
      <c r="G163" s="9">
        <v>3153</v>
      </c>
      <c r="H163" s="12">
        <v>27355.61</v>
      </c>
      <c r="I163" s="9" t="s">
        <v>116</v>
      </c>
      <c r="J163" s="13">
        <v>27584</v>
      </c>
      <c r="K163" s="32">
        <f t="shared" ref="K163:K226" si="3">DATEDIF(J163,"31/12/2014","y")</f>
        <v>39</v>
      </c>
    </row>
    <row r="164" spans="1:11">
      <c r="A164" s="10" t="s">
        <v>630</v>
      </c>
      <c r="B164" s="9" t="s">
        <v>631</v>
      </c>
      <c r="C164" s="9" t="s">
        <v>632</v>
      </c>
      <c r="D164" s="9" t="s">
        <v>234</v>
      </c>
      <c r="E164" s="9" t="s">
        <v>130</v>
      </c>
      <c r="F164" s="9" t="s">
        <v>196</v>
      </c>
      <c r="G164" s="9">
        <v>3204</v>
      </c>
      <c r="H164" s="12">
        <v>82860.53</v>
      </c>
      <c r="I164" s="9" t="s">
        <v>116</v>
      </c>
      <c r="J164" s="13">
        <v>24169</v>
      </c>
      <c r="K164" s="32">
        <f t="shared" si="3"/>
        <v>48</v>
      </c>
    </row>
    <row r="165" spans="1:11">
      <c r="A165" s="10" t="s">
        <v>618</v>
      </c>
      <c r="B165" s="9" t="s">
        <v>619</v>
      </c>
      <c r="C165" s="9" t="s">
        <v>210</v>
      </c>
      <c r="D165" s="9" t="s">
        <v>114</v>
      </c>
      <c r="E165" s="9" t="s">
        <v>130</v>
      </c>
      <c r="F165" s="9" t="s">
        <v>385</v>
      </c>
      <c r="G165" s="9">
        <v>3695</v>
      </c>
      <c r="H165" s="12">
        <v>26426.66</v>
      </c>
      <c r="I165" s="9" t="s">
        <v>116</v>
      </c>
      <c r="J165" s="13">
        <v>31631</v>
      </c>
      <c r="K165" s="32">
        <f t="shared" si="3"/>
        <v>28</v>
      </c>
    </row>
    <row r="166" spans="1:11">
      <c r="A166" s="10" t="s">
        <v>620</v>
      </c>
      <c r="B166" s="9" t="s">
        <v>621</v>
      </c>
      <c r="C166" s="9" t="s">
        <v>318</v>
      </c>
      <c r="D166" s="9" t="s">
        <v>114</v>
      </c>
      <c r="E166" s="9" t="s">
        <v>3</v>
      </c>
      <c r="F166" s="9" t="s">
        <v>622</v>
      </c>
      <c r="G166" s="9">
        <v>3333</v>
      </c>
      <c r="H166" s="12">
        <v>23635.279999999999</v>
      </c>
      <c r="I166" s="9" t="s">
        <v>116</v>
      </c>
      <c r="J166" s="13">
        <v>22060</v>
      </c>
      <c r="K166" s="32">
        <f t="shared" si="3"/>
        <v>54</v>
      </c>
    </row>
    <row r="167" spans="1:11">
      <c r="A167" s="10" t="s">
        <v>623</v>
      </c>
      <c r="B167" s="9" t="s">
        <v>624</v>
      </c>
      <c r="C167" s="9" t="s">
        <v>260</v>
      </c>
      <c r="D167" s="9" t="s">
        <v>114</v>
      </c>
      <c r="E167" s="9" t="s">
        <v>130</v>
      </c>
      <c r="F167" s="9" t="s">
        <v>503</v>
      </c>
      <c r="G167" s="9">
        <v>3590</v>
      </c>
      <c r="H167" s="12">
        <v>23762.76</v>
      </c>
      <c r="I167" s="9" t="s">
        <v>116</v>
      </c>
      <c r="J167" s="13">
        <v>24238</v>
      </c>
      <c r="K167" s="32">
        <f t="shared" si="3"/>
        <v>48</v>
      </c>
    </row>
    <row r="168" spans="1:11">
      <c r="A168" s="10" t="s">
        <v>625</v>
      </c>
      <c r="B168" s="9" t="s">
        <v>626</v>
      </c>
      <c r="C168" s="9" t="s">
        <v>210</v>
      </c>
      <c r="D168" s="9" t="s">
        <v>114</v>
      </c>
      <c r="E168" s="9" t="s">
        <v>130</v>
      </c>
      <c r="F168" s="9" t="s">
        <v>126</v>
      </c>
      <c r="G168" s="9">
        <v>3703</v>
      </c>
      <c r="H168" s="12">
        <v>25023.37</v>
      </c>
      <c r="I168" s="9" t="s">
        <v>116</v>
      </c>
      <c r="J168" s="13">
        <v>31109</v>
      </c>
      <c r="K168" s="32">
        <f t="shared" si="3"/>
        <v>29</v>
      </c>
    </row>
    <row r="169" spans="1:11">
      <c r="A169" s="10" t="s">
        <v>829</v>
      </c>
      <c r="B169" s="9" t="s">
        <v>830</v>
      </c>
      <c r="C169" s="9" t="s">
        <v>831</v>
      </c>
      <c r="D169" s="9" t="s">
        <v>234</v>
      </c>
      <c r="E169" s="9" t="s">
        <v>130</v>
      </c>
      <c r="F169" s="9" t="s">
        <v>264</v>
      </c>
      <c r="G169" s="9">
        <v>3082</v>
      </c>
      <c r="H169" s="12">
        <v>79223.91</v>
      </c>
      <c r="I169" s="9" t="s">
        <v>116</v>
      </c>
      <c r="J169" s="13">
        <v>23802</v>
      </c>
      <c r="K169" s="32">
        <f t="shared" si="3"/>
        <v>49</v>
      </c>
    </row>
    <row r="170" spans="1:11">
      <c r="A170" s="10" t="s">
        <v>470</v>
      </c>
      <c r="B170" s="9" t="s">
        <v>471</v>
      </c>
      <c r="C170" s="9" t="s">
        <v>472</v>
      </c>
      <c r="D170" s="9" t="s">
        <v>234</v>
      </c>
      <c r="E170" s="9" t="s">
        <v>293</v>
      </c>
      <c r="F170" s="9" t="s">
        <v>473</v>
      </c>
      <c r="G170" s="9">
        <v>3181</v>
      </c>
      <c r="H170" s="12">
        <v>110105.06</v>
      </c>
      <c r="I170" s="9" t="s">
        <v>121</v>
      </c>
      <c r="J170" s="13">
        <v>23487</v>
      </c>
      <c r="K170" s="32">
        <f t="shared" si="3"/>
        <v>50</v>
      </c>
    </row>
    <row r="171" spans="1:11">
      <c r="A171" s="10" t="s">
        <v>633</v>
      </c>
      <c r="B171" s="9" t="s">
        <v>634</v>
      </c>
      <c r="C171" s="9" t="s">
        <v>635</v>
      </c>
      <c r="D171" s="9" t="s">
        <v>114</v>
      </c>
      <c r="E171" s="9" t="s">
        <v>130</v>
      </c>
      <c r="F171" s="9" t="s">
        <v>149</v>
      </c>
      <c r="G171" s="9">
        <v>3105</v>
      </c>
      <c r="H171" s="12">
        <v>26726.93</v>
      </c>
      <c r="I171" s="9" t="s">
        <v>116</v>
      </c>
      <c r="J171" s="13">
        <v>23086</v>
      </c>
      <c r="K171" s="32">
        <f t="shared" si="3"/>
        <v>51</v>
      </c>
    </row>
    <row r="172" spans="1:11">
      <c r="A172" s="10" t="s">
        <v>636</v>
      </c>
      <c r="B172" s="9" t="s">
        <v>637</v>
      </c>
      <c r="C172" s="9" t="s">
        <v>134</v>
      </c>
      <c r="D172" s="9" t="s">
        <v>114</v>
      </c>
      <c r="E172" s="9" t="s">
        <v>3</v>
      </c>
      <c r="F172" s="9" t="s">
        <v>357</v>
      </c>
      <c r="G172" s="9">
        <v>3124</v>
      </c>
      <c r="H172" s="12">
        <v>27824.44</v>
      </c>
      <c r="I172" s="9" t="s">
        <v>121</v>
      </c>
      <c r="J172" s="13">
        <v>27369</v>
      </c>
      <c r="K172" s="32">
        <f t="shared" si="3"/>
        <v>40</v>
      </c>
    </row>
    <row r="173" spans="1:11">
      <c r="A173" s="10" t="s">
        <v>638</v>
      </c>
      <c r="B173" s="9" t="s">
        <v>639</v>
      </c>
      <c r="C173" s="9" t="s">
        <v>640</v>
      </c>
      <c r="D173" s="9" t="s">
        <v>114</v>
      </c>
      <c r="E173" s="9" t="s">
        <v>130</v>
      </c>
      <c r="F173" s="9" t="s">
        <v>131</v>
      </c>
      <c r="G173" s="9">
        <v>3722</v>
      </c>
      <c r="H173" s="12">
        <v>31727.83</v>
      </c>
      <c r="I173" s="9" t="s">
        <v>116</v>
      </c>
      <c r="J173" s="13">
        <v>26753</v>
      </c>
      <c r="K173" s="32">
        <f t="shared" si="3"/>
        <v>41</v>
      </c>
    </row>
    <row r="174" spans="1:11">
      <c r="A174" s="10" t="s">
        <v>641</v>
      </c>
      <c r="B174" s="9" t="s">
        <v>642</v>
      </c>
      <c r="C174" s="9" t="s">
        <v>345</v>
      </c>
      <c r="D174" s="9" t="s">
        <v>114</v>
      </c>
      <c r="E174" s="9" t="s">
        <v>3</v>
      </c>
      <c r="F174" s="9" t="s">
        <v>141</v>
      </c>
      <c r="G174" s="9">
        <v>3055</v>
      </c>
      <c r="H174" s="12">
        <v>22167.06</v>
      </c>
      <c r="I174" s="9" t="s">
        <v>116</v>
      </c>
      <c r="J174" s="13">
        <v>32538</v>
      </c>
      <c r="K174" s="32">
        <f t="shared" si="3"/>
        <v>25</v>
      </c>
    </row>
    <row r="175" spans="1:11">
      <c r="A175" s="10" t="s">
        <v>643</v>
      </c>
      <c r="B175" s="9" t="s">
        <v>644</v>
      </c>
      <c r="C175" s="9" t="s">
        <v>645</v>
      </c>
      <c r="D175" s="9" t="s">
        <v>114</v>
      </c>
      <c r="E175" s="9" t="s">
        <v>130</v>
      </c>
      <c r="F175" s="9" t="s">
        <v>215</v>
      </c>
      <c r="G175" s="9">
        <v>3164</v>
      </c>
      <c r="H175" s="12">
        <v>26468.06</v>
      </c>
      <c r="I175" s="9" t="s">
        <v>116</v>
      </c>
      <c r="J175" s="13">
        <v>32557</v>
      </c>
      <c r="K175" s="32">
        <f t="shared" si="3"/>
        <v>25</v>
      </c>
    </row>
    <row r="176" spans="1:11">
      <c r="A176" s="10" t="s">
        <v>646</v>
      </c>
      <c r="B176" s="9" t="s">
        <v>647</v>
      </c>
      <c r="C176" s="9" t="s">
        <v>124</v>
      </c>
      <c r="D176" s="9" t="s">
        <v>125</v>
      </c>
      <c r="E176" s="9" t="s">
        <v>3</v>
      </c>
      <c r="F176" s="9" t="s">
        <v>145</v>
      </c>
      <c r="G176" s="9">
        <v>3136</v>
      </c>
      <c r="H176" s="12">
        <v>51535.17</v>
      </c>
      <c r="I176" s="9" t="s">
        <v>121</v>
      </c>
      <c r="J176" s="13">
        <v>32211</v>
      </c>
      <c r="K176" s="32">
        <f t="shared" si="3"/>
        <v>26</v>
      </c>
    </row>
    <row r="177" spans="1:11">
      <c r="A177" s="10" t="s">
        <v>648</v>
      </c>
      <c r="B177" s="9" t="s">
        <v>649</v>
      </c>
      <c r="C177" s="9" t="s">
        <v>214</v>
      </c>
      <c r="D177" s="9" t="s">
        <v>114</v>
      </c>
      <c r="E177" s="9" t="s">
        <v>130</v>
      </c>
      <c r="F177" s="9" t="s">
        <v>126</v>
      </c>
      <c r="G177" s="9">
        <v>3010</v>
      </c>
      <c r="H177" s="12">
        <v>23750.27</v>
      </c>
      <c r="I177" s="9" t="s">
        <v>116</v>
      </c>
      <c r="J177" s="13">
        <v>22495</v>
      </c>
      <c r="K177" s="32">
        <f t="shared" si="3"/>
        <v>53</v>
      </c>
    </row>
    <row r="178" spans="1:11">
      <c r="A178" s="10" t="s">
        <v>650</v>
      </c>
      <c r="B178" s="9" t="s">
        <v>651</v>
      </c>
      <c r="C178" s="9" t="s">
        <v>491</v>
      </c>
      <c r="D178" s="9" t="s">
        <v>125</v>
      </c>
      <c r="E178" s="9" t="s">
        <v>3</v>
      </c>
      <c r="F178" s="9" t="s">
        <v>115</v>
      </c>
      <c r="G178" s="9">
        <v>3626</v>
      </c>
      <c r="H178" s="12">
        <v>54175.92</v>
      </c>
      <c r="I178" s="9" t="s">
        <v>121</v>
      </c>
      <c r="J178" s="13">
        <v>25067</v>
      </c>
      <c r="K178" s="32">
        <f t="shared" si="3"/>
        <v>46</v>
      </c>
    </row>
    <row r="179" spans="1:11">
      <c r="A179" s="10" t="s">
        <v>652</v>
      </c>
      <c r="B179" s="9" t="s">
        <v>653</v>
      </c>
      <c r="C179" s="9" t="s">
        <v>654</v>
      </c>
      <c r="D179" s="9" t="s">
        <v>114</v>
      </c>
      <c r="E179" s="9" t="s">
        <v>3</v>
      </c>
      <c r="F179" s="9" t="s">
        <v>139</v>
      </c>
      <c r="G179" s="9">
        <v>3148</v>
      </c>
      <c r="H179" s="12">
        <v>32822.65</v>
      </c>
      <c r="I179" s="9" t="s">
        <v>116</v>
      </c>
      <c r="J179" s="13">
        <v>24728</v>
      </c>
      <c r="K179" s="32">
        <f t="shared" si="3"/>
        <v>47</v>
      </c>
    </row>
    <row r="180" spans="1:11">
      <c r="A180" s="10" t="s">
        <v>655</v>
      </c>
      <c r="B180" s="9" t="s">
        <v>656</v>
      </c>
      <c r="C180" s="9" t="s">
        <v>590</v>
      </c>
      <c r="D180" s="9" t="s">
        <v>114</v>
      </c>
      <c r="E180" s="9" t="s">
        <v>130</v>
      </c>
      <c r="F180" s="9" t="s">
        <v>657</v>
      </c>
      <c r="G180" s="9">
        <v>3037</v>
      </c>
      <c r="H180" s="12">
        <v>17103.919999999998</v>
      </c>
      <c r="I180" s="9" t="s">
        <v>121</v>
      </c>
      <c r="J180" s="13">
        <v>33968</v>
      </c>
      <c r="K180" s="32">
        <f t="shared" si="3"/>
        <v>22</v>
      </c>
    </row>
    <row r="181" spans="1:11">
      <c r="A181" s="10" t="s">
        <v>658</v>
      </c>
      <c r="B181" s="9" t="s">
        <v>659</v>
      </c>
      <c r="C181" s="9" t="s">
        <v>660</v>
      </c>
      <c r="D181" s="9" t="s">
        <v>125</v>
      </c>
      <c r="E181" s="9" t="s">
        <v>130</v>
      </c>
      <c r="F181" s="9" t="s">
        <v>238</v>
      </c>
      <c r="G181" s="9">
        <v>3844</v>
      </c>
      <c r="H181" s="12">
        <v>49387.95</v>
      </c>
      <c r="I181" s="9" t="s">
        <v>121</v>
      </c>
      <c r="J181" s="13">
        <v>26910</v>
      </c>
      <c r="K181" s="32">
        <f t="shared" si="3"/>
        <v>41</v>
      </c>
    </row>
    <row r="182" spans="1:11">
      <c r="A182" s="10" t="s">
        <v>231</v>
      </c>
      <c r="B182" s="9" t="s">
        <v>232</v>
      </c>
      <c r="C182" s="9" t="s">
        <v>233</v>
      </c>
      <c r="D182" s="9" t="s">
        <v>234</v>
      </c>
      <c r="E182" s="9" t="s">
        <v>130</v>
      </c>
      <c r="F182" s="9" t="s">
        <v>160</v>
      </c>
      <c r="G182" s="9">
        <v>3650</v>
      </c>
      <c r="H182" s="12">
        <v>75406.59</v>
      </c>
      <c r="I182" s="9" t="s">
        <v>116</v>
      </c>
      <c r="J182" s="13">
        <v>23147</v>
      </c>
      <c r="K182" s="32">
        <f t="shared" si="3"/>
        <v>51</v>
      </c>
    </row>
    <row r="183" spans="1:11">
      <c r="A183" s="10" t="s">
        <v>422</v>
      </c>
      <c r="B183" s="9" t="s">
        <v>419</v>
      </c>
      <c r="C183" s="9" t="s">
        <v>423</v>
      </c>
      <c r="D183" s="9" t="s">
        <v>234</v>
      </c>
      <c r="E183" s="9" t="s">
        <v>130</v>
      </c>
      <c r="F183" s="9" t="s">
        <v>424</v>
      </c>
      <c r="G183" s="9">
        <v>3629</v>
      </c>
      <c r="H183" s="12">
        <v>98847.93</v>
      </c>
      <c r="I183" s="9" t="s">
        <v>121</v>
      </c>
      <c r="J183" s="13">
        <v>23056</v>
      </c>
      <c r="K183" s="32">
        <f t="shared" si="3"/>
        <v>51</v>
      </c>
    </row>
    <row r="184" spans="1:11">
      <c r="A184" s="10" t="s">
        <v>667</v>
      </c>
      <c r="B184" s="9" t="s">
        <v>668</v>
      </c>
      <c r="C184" s="9" t="s">
        <v>669</v>
      </c>
      <c r="D184" s="9" t="s">
        <v>114</v>
      </c>
      <c r="E184" s="9" t="s">
        <v>130</v>
      </c>
      <c r="F184" s="9" t="s">
        <v>215</v>
      </c>
      <c r="G184" s="9">
        <v>3123</v>
      </c>
      <c r="H184" s="12">
        <v>29403.18</v>
      </c>
      <c r="I184" s="9" t="s">
        <v>121</v>
      </c>
      <c r="J184" s="13">
        <v>31881</v>
      </c>
      <c r="K184" s="32">
        <f t="shared" si="3"/>
        <v>27</v>
      </c>
    </row>
    <row r="185" spans="1:11">
      <c r="A185" s="10" t="s">
        <v>670</v>
      </c>
      <c r="B185" s="9" t="s">
        <v>671</v>
      </c>
      <c r="C185" s="9" t="s">
        <v>276</v>
      </c>
      <c r="D185" s="9" t="s">
        <v>114</v>
      </c>
      <c r="E185" s="9" t="s">
        <v>130</v>
      </c>
      <c r="F185" s="9" t="s">
        <v>556</v>
      </c>
      <c r="G185" s="9">
        <v>3206</v>
      </c>
      <c r="H185" s="12">
        <v>23528.16</v>
      </c>
      <c r="I185" s="9" t="s">
        <v>116</v>
      </c>
      <c r="J185" s="13">
        <v>26116</v>
      </c>
      <c r="K185" s="32">
        <f t="shared" si="3"/>
        <v>43</v>
      </c>
    </row>
    <row r="186" spans="1:11">
      <c r="A186" s="10" t="s">
        <v>672</v>
      </c>
      <c r="B186" s="9" t="s">
        <v>673</v>
      </c>
      <c r="C186" s="9" t="s">
        <v>674</v>
      </c>
      <c r="D186" s="9" t="s">
        <v>114</v>
      </c>
      <c r="E186" s="9" t="s">
        <v>130</v>
      </c>
      <c r="F186" s="9" t="s">
        <v>310</v>
      </c>
      <c r="G186" s="9">
        <v>3986</v>
      </c>
      <c r="H186" s="12">
        <v>25705.75</v>
      </c>
      <c r="I186" s="9" t="s">
        <v>116</v>
      </c>
      <c r="J186" s="13">
        <v>24596</v>
      </c>
      <c r="K186" s="32">
        <f t="shared" si="3"/>
        <v>47</v>
      </c>
    </row>
    <row r="187" spans="1:11">
      <c r="A187" s="10" t="s">
        <v>675</v>
      </c>
      <c r="B187" s="9" t="s">
        <v>673</v>
      </c>
      <c r="C187" s="9" t="s">
        <v>676</v>
      </c>
      <c r="D187" s="9" t="s">
        <v>125</v>
      </c>
      <c r="E187" s="9" t="s">
        <v>130</v>
      </c>
      <c r="F187" s="9" t="s">
        <v>120</v>
      </c>
      <c r="G187" s="9">
        <v>3131</v>
      </c>
      <c r="H187" s="12">
        <v>52732.19</v>
      </c>
      <c r="I187" s="9" t="s">
        <v>121</v>
      </c>
      <c r="J187" s="13">
        <v>27303</v>
      </c>
      <c r="K187" s="32">
        <f t="shared" si="3"/>
        <v>40</v>
      </c>
    </row>
    <row r="188" spans="1:11">
      <c r="A188" s="10" t="s">
        <v>677</v>
      </c>
      <c r="B188" s="9" t="s">
        <v>678</v>
      </c>
      <c r="C188" s="9" t="s">
        <v>679</v>
      </c>
      <c r="D188" s="9" t="s">
        <v>119</v>
      </c>
      <c r="E188" s="9" t="s">
        <v>130</v>
      </c>
      <c r="F188" s="9" t="s">
        <v>322</v>
      </c>
      <c r="G188" s="9">
        <v>3559</v>
      </c>
      <c r="H188" s="12">
        <v>29650.29</v>
      </c>
      <c r="I188" s="9" t="s">
        <v>116</v>
      </c>
      <c r="J188" s="13">
        <v>21751</v>
      </c>
      <c r="K188" s="32">
        <f t="shared" si="3"/>
        <v>55</v>
      </c>
    </row>
    <row r="189" spans="1:11">
      <c r="A189" s="10" t="s">
        <v>680</v>
      </c>
      <c r="B189" s="9" t="s">
        <v>681</v>
      </c>
      <c r="C189" s="9" t="s">
        <v>682</v>
      </c>
      <c r="D189" s="9" t="s">
        <v>114</v>
      </c>
      <c r="E189" s="9" t="s">
        <v>3</v>
      </c>
      <c r="F189" s="9" t="s">
        <v>342</v>
      </c>
      <c r="G189" s="9">
        <v>3625</v>
      </c>
      <c r="H189" s="12">
        <v>22728.22</v>
      </c>
      <c r="I189" s="9" t="s">
        <v>116</v>
      </c>
      <c r="J189" s="13">
        <v>25772</v>
      </c>
      <c r="K189" s="32">
        <f t="shared" si="3"/>
        <v>44</v>
      </c>
    </row>
    <row r="190" spans="1:11">
      <c r="A190" s="10" t="s">
        <v>683</v>
      </c>
      <c r="B190" s="9" t="s">
        <v>684</v>
      </c>
      <c r="C190" s="9" t="s">
        <v>685</v>
      </c>
      <c r="D190" s="9" t="s">
        <v>119</v>
      </c>
      <c r="E190" s="9" t="s">
        <v>130</v>
      </c>
      <c r="F190" s="9" t="s">
        <v>363</v>
      </c>
      <c r="G190" s="9">
        <v>3120</v>
      </c>
      <c r="H190" s="12">
        <v>36167.870000000003</v>
      </c>
      <c r="I190" s="9" t="s">
        <v>121</v>
      </c>
      <c r="J190" s="13">
        <v>18836</v>
      </c>
      <c r="K190" s="32">
        <f t="shared" si="3"/>
        <v>63</v>
      </c>
    </row>
    <row r="191" spans="1:11">
      <c r="A191" s="10" t="s">
        <v>686</v>
      </c>
      <c r="B191" s="9" t="s">
        <v>687</v>
      </c>
      <c r="C191" s="9" t="s">
        <v>51</v>
      </c>
      <c r="D191" s="9" t="s">
        <v>119</v>
      </c>
      <c r="E191" s="9" t="s">
        <v>130</v>
      </c>
      <c r="F191" s="9" t="s">
        <v>298</v>
      </c>
      <c r="G191" s="9">
        <v>3086</v>
      </c>
      <c r="H191" s="12">
        <v>38619.839999999997</v>
      </c>
      <c r="I191" s="9" t="s">
        <v>121</v>
      </c>
      <c r="J191" s="13">
        <v>25870</v>
      </c>
      <c r="K191" s="32">
        <f t="shared" si="3"/>
        <v>44</v>
      </c>
    </row>
    <row r="192" spans="1:11">
      <c r="A192" s="10" t="s">
        <v>688</v>
      </c>
      <c r="B192" s="9" t="s">
        <v>689</v>
      </c>
      <c r="C192" s="9" t="s">
        <v>257</v>
      </c>
      <c r="D192" s="9" t="s">
        <v>114</v>
      </c>
      <c r="E192" s="9" t="s">
        <v>130</v>
      </c>
      <c r="F192" s="9" t="s">
        <v>115</v>
      </c>
      <c r="G192" s="9">
        <v>3591</v>
      </c>
      <c r="H192" s="12">
        <v>27039.32</v>
      </c>
      <c r="I192" s="9" t="s">
        <v>121</v>
      </c>
      <c r="J192" s="13">
        <v>30686</v>
      </c>
      <c r="K192" s="32">
        <f t="shared" si="3"/>
        <v>30</v>
      </c>
    </row>
    <row r="193" spans="1:11">
      <c r="A193" s="10" t="s">
        <v>690</v>
      </c>
      <c r="B193" s="9" t="s">
        <v>691</v>
      </c>
      <c r="C193" s="9" t="s">
        <v>692</v>
      </c>
      <c r="D193" s="9" t="s">
        <v>114</v>
      </c>
      <c r="E193" s="9" t="s">
        <v>130</v>
      </c>
      <c r="F193" s="9" t="s">
        <v>185</v>
      </c>
      <c r="G193" s="9">
        <v>3596</v>
      </c>
      <c r="H193" s="12">
        <v>19554.36</v>
      </c>
      <c r="I193" s="9" t="s">
        <v>116</v>
      </c>
      <c r="J193" s="13">
        <v>30250</v>
      </c>
      <c r="K193" s="32">
        <f t="shared" si="3"/>
        <v>32</v>
      </c>
    </row>
    <row r="194" spans="1:11">
      <c r="A194" s="10" t="s">
        <v>693</v>
      </c>
      <c r="B194" s="9" t="s">
        <v>694</v>
      </c>
      <c r="C194" s="9" t="s">
        <v>695</v>
      </c>
      <c r="D194" s="9" t="s">
        <v>114</v>
      </c>
      <c r="E194" s="9" t="s">
        <v>130</v>
      </c>
      <c r="F194" s="9" t="s">
        <v>164</v>
      </c>
      <c r="G194" s="9">
        <v>3913</v>
      </c>
      <c r="H194" s="12">
        <v>25810.51</v>
      </c>
      <c r="I194" s="9" t="s">
        <v>116</v>
      </c>
      <c r="J194" s="13">
        <v>24263</v>
      </c>
      <c r="K194" s="32">
        <f t="shared" si="3"/>
        <v>48</v>
      </c>
    </row>
    <row r="195" spans="1:11">
      <c r="A195" s="10" t="s">
        <v>696</v>
      </c>
      <c r="B195" s="9" t="s">
        <v>694</v>
      </c>
      <c r="C195" s="9" t="s">
        <v>697</v>
      </c>
      <c r="D195" s="9" t="s">
        <v>114</v>
      </c>
      <c r="E195" s="9" t="s">
        <v>130</v>
      </c>
      <c r="F195" s="9" t="s">
        <v>698</v>
      </c>
      <c r="G195" s="9">
        <v>3943</v>
      </c>
      <c r="H195" s="12">
        <v>26471.34</v>
      </c>
      <c r="I195" s="9" t="s">
        <v>116</v>
      </c>
      <c r="J195" s="13">
        <v>19583</v>
      </c>
      <c r="K195" s="32">
        <f t="shared" si="3"/>
        <v>61</v>
      </c>
    </row>
    <row r="196" spans="1:11">
      <c r="A196" s="10" t="s">
        <v>699</v>
      </c>
      <c r="B196" s="9" t="s">
        <v>694</v>
      </c>
      <c r="C196" s="9" t="s">
        <v>700</v>
      </c>
      <c r="D196" s="9" t="s">
        <v>114</v>
      </c>
      <c r="E196" s="9" t="s">
        <v>130</v>
      </c>
      <c r="F196" s="9" t="s">
        <v>410</v>
      </c>
      <c r="G196" s="9">
        <v>3638</v>
      </c>
      <c r="H196" s="12">
        <v>21819.56</v>
      </c>
      <c r="I196" s="9" t="s">
        <v>121</v>
      </c>
      <c r="J196" s="13">
        <v>34691</v>
      </c>
      <c r="K196" s="32">
        <f t="shared" si="3"/>
        <v>20</v>
      </c>
    </row>
    <row r="197" spans="1:11">
      <c r="A197" s="10" t="s">
        <v>701</v>
      </c>
      <c r="B197" s="9" t="s">
        <v>702</v>
      </c>
      <c r="C197" s="9" t="s">
        <v>703</v>
      </c>
      <c r="D197" s="9" t="s">
        <v>125</v>
      </c>
      <c r="E197" s="9" t="s">
        <v>144</v>
      </c>
      <c r="F197" s="9" t="s">
        <v>657</v>
      </c>
      <c r="G197" s="9">
        <v>3611</v>
      </c>
      <c r="H197" s="12">
        <v>45331.65</v>
      </c>
      <c r="I197" s="9" t="s">
        <v>116</v>
      </c>
      <c r="J197" s="13">
        <v>30237</v>
      </c>
      <c r="K197" s="32">
        <f t="shared" si="3"/>
        <v>32</v>
      </c>
    </row>
    <row r="198" spans="1:11">
      <c r="A198" s="10" t="s">
        <v>704</v>
      </c>
      <c r="B198" s="9" t="s">
        <v>705</v>
      </c>
      <c r="C198" s="9" t="s">
        <v>706</v>
      </c>
      <c r="D198" s="9" t="s">
        <v>114</v>
      </c>
      <c r="E198" s="9" t="s">
        <v>130</v>
      </c>
      <c r="F198" s="9" t="s">
        <v>219</v>
      </c>
      <c r="G198" s="9">
        <v>3117</v>
      </c>
      <c r="H198" s="12">
        <v>26977.06</v>
      </c>
      <c r="I198" s="9" t="s">
        <v>116</v>
      </c>
      <c r="J198" s="13">
        <v>21508</v>
      </c>
      <c r="K198" s="32">
        <f t="shared" si="3"/>
        <v>56</v>
      </c>
    </row>
    <row r="199" spans="1:11">
      <c r="A199" s="10" t="s">
        <v>707</v>
      </c>
      <c r="B199" s="9" t="s">
        <v>708</v>
      </c>
      <c r="C199" s="9" t="s">
        <v>697</v>
      </c>
      <c r="D199" s="9" t="s">
        <v>114</v>
      </c>
      <c r="E199" s="9" t="s">
        <v>130</v>
      </c>
      <c r="F199" s="9" t="s">
        <v>336</v>
      </c>
      <c r="G199" s="9">
        <v>3057</v>
      </c>
      <c r="H199" s="12">
        <v>30098.2</v>
      </c>
      <c r="I199" s="9" t="s">
        <v>116</v>
      </c>
      <c r="J199" s="13">
        <v>23399</v>
      </c>
      <c r="K199" s="32">
        <f t="shared" si="3"/>
        <v>50</v>
      </c>
    </row>
    <row r="200" spans="1:11">
      <c r="A200" s="10" t="s">
        <v>709</v>
      </c>
      <c r="B200" s="9" t="s">
        <v>710</v>
      </c>
      <c r="C200" s="9" t="s">
        <v>711</v>
      </c>
      <c r="D200" s="9" t="s">
        <v>114</v>
      </c>
      <c r="E200" s="9" t="s">
        <v>130</v>
      </c>
      <c r="F200" s="9" t="s">
        <v>712</v>
      </c>
      <c r="G200" s="9">
        <v>3154</v>
      </c>
      <c r="H200" s="12">
        <v>26436.880000000001</v>
      </c>
      <c r="I200" s="9" t="s">
        <v>121</v>
      </c>
      <c r="J200" s="13">
        <v>25299</v>
      </c>
      <c r="K200" s="32">
        <f t="shared" si="3"/>
        <v>45</v>
      </c>
    </row>
    <row r="201" spans="1:11">
      <c r="A201" s="10" t="s">
        <v>443</v>
      </c>
      <c r="B201" s="9" t="s">
        <v>444</v>
      </c>
      <c r="C201" s="9" t="s">
        <v>445</v>
      </c>
      <c r="D201" s="9" t="s">
        <v>234</v>
      </c>
      <c r="E201" s="9" t="s">
        <v>130</v>
      </c>
      <c r="F201" s="9" t="s">
        <v>242</v>
      </c>
      <c r="G201" s="9">
        <v>3717</v>
      </c>
      <c r="H201" s="12">
        <v>85762.08</v>
      </c>
      <c r="I201" s="9" t="s">
        <v>121</v>
      </c>
      <c r="J201" s="13">
        <v>23032</v>
      </c>
      <c r="K201" s="32">
        <f t="shared" si="3"/>
        <v>51</v>
      </c>
    </row>
    <row r="202" spans="1:11">
      <c r="A202" s="10" t="s">
        <v>715</v>
      </c>
      <c r="B202" s="9" t="s">
        <v>716</v>
      </c>
      <c r="C202" s="9" t="s">
        <v>124</v>
      </c>
      <c r="D202" s="9" t="s">
        <v>125</v>
      </c>
      <c r="E202" s="9" t="s">
        <v>3</v>
      </c>
      <c r="F202" s="9" t="s">
        <v>717</v>
      </c>
      <c r="G202" s="9">
        <v>3588</v>
      </c>
      <c r="H202" s="12">
        <v>52617.75</v>
      </c>
      <c r="I202" s="9" t="s">
        <v>121</v>
      </c>
      <c r="J202" s="13">
        <v>28876</v>
      </c>
      <c r="K202" s="32">
        <f t="shared" si="3"/>
        <v>35</v>
      </c>
    </row>
    <row r="203" spans="1:11">
      <c r="A203" s="10" t="s">
        <v>718</v>
      </c>
      <c r="B203" s="9" t="s">
        <v>719</v>
      </c>
      <c r="C203" s="9" t="s">
        <v>720</v>
      </c>
      <c r="D203" s="9" t="s">
        <v>114</v>
      </c>
      <c r="E203" s="9" t="s">
        <v>3</v>
      </c>
      <c r="F203" s="9" t="s">
        <v>721</v>
      </c>
      <c r="G203" s="9">
        <v>3618</v>
      </c>
      <c r="H203" s="12">
        <v>31571.119999999999</v>
      </c>
      <c r="I203" s="9" t="s">
        <v>121</v>
      </c>
      <c r="J203" s="13">
        <v>26622</v>
      </c>
      <c r="K203" s="32">
        <f t="shared" si="3"/>
        <v>42</v>
      </c>
    </row>
    <row r="204" spans="1:11">
      <c r="A204" s="10" t="s">
        <v>722</v>
      </c>
      <c r="B204" s="9" t="s">
        <v>723</v>
      </c>
      <c r="C204" s="9" t="s">
        <v>724</v>
      </c>
      <c r="D204" s="9" t="s">
        <v>114</v>
      </c>
      <c r="E204" s="9" t="s">
        <v>130</v>
      </c>
      <c r="F204" s="9" t="s">
        <v>439</v>
      </c>
      <c r="G204" s="9">
        <v>3150</v>
      </c>
      <c r="H204" s="12">
        <v>31689.14</v>
      </c>
      <c r="I204" s="9" t="s">
        <v>121</v>
      </c>
      <c r="J204" s="13">
        <v>26406</v>
      </c>
      <c r="K204" s="32">
        <f t="shared" si="3"/>
        <v>42</v>
      </c>
    </row>
    <row r="205" spans="1:11">
      <c r="A205" s="10" t="s">
        <v>725</v>
      </c>
      <c r="B205" s="9" t="s">
        <v>726</v>
      </c>
      <c r="C205" s="9" t="s">
        <v>727</v>
      </c>
      <c r="D205" s="9" t="s">
        <v>119</v>
      </c>
      <c r="E205" s="9" t="s">
        <v>130</v>
      </c>
      <c r="F205" s="9" t="s">
        <v>728</v>
      </c>
      <c r="G205" s="9">
        <v>3626</v>
      </c>
      <c r="H205" s="12">
        <v>35457.879999999997</v>
      </c>
      <c r="I205" s="9" t="s">
        <v>116</v>
      </c>
      <c r="J205" s="13">
        <v>25410</v>
      </c>
      <c r="K205" s="32">
        <f t="shared" si="3"/>
        <v>45</v>
      </c>
    </row>
    <row r="206" spans="1:11">
      <c r="A206" s="10" t="s">
        <v>729</v>
      </c>
      <c r="B206" s="9" t="s">
        <v>730</v>
      </c>
      <c r="C206" s="9" t="s">
        <v>731</v>
      </c>
      <c r="D206" s="9" t="s">
        <v>114</v>
      </c>
      <c r="E206" s="9" t="s">
        <v>130</v>
      </c>
      <c r="F206" s="9" t="s">
        <v>732</v>
      </c>
      <c r="G206" s="9">
        <v>3584</v>
      </c>
      <c r="H206" s="12">
        <v>33397.01</v>
      </c>
      <c r="I206" s="9" t="s">
        <v>121</v>
      </c>
      <c r="J206" s="13">
        <v>24821</v>
      </c>
      <c r="K206" s="32">
        <f t="shared" si="3"/>
        <v>47</v>
      </c>
    </row>
    <row r="207" spans="1:11">
      <c r="A207" s="10" t="s">
        <v>733</v>
      </c>
      <c r="B207" s="9" t="s">
        <v>734</v>
      </c>
      <c r="C207" s="9" t="s">
        <v>735</v>
      </c>
      <c r="D207" s="9" t="s">
        <v>119</v>
      </c>
      <c r="E207" s="9" t="s">
        <v>130</v>
      </c>
      <c r="F207" s="9" t="s">
        <v>360</v>
      </c>
      <c r="G207" s="9">
        <v>3644</v>
      </c>
      <c r="H207" s="12">
        <v>28293.8</v>
      </c>
      <c r="I207" s="9" t="s">
        <v>116</v>
      </c>
      <c r="J207" s="13">
        <v>19456</v>
      </c>
      <c r="K207" s="32">
        <f t="shared" si="3"/>
        <v>61</v>
      </c>
    </row>
    <row r="208" spans="1:11">
      <c r="A208" s="10" t="s">
        <v>736</v>
      </c>
      <c r="B208" s="9" t="s">
        <v>737</v>
      </c>
      <c r="C208" s="9" t="s">
        <v>595</v>
      </c>
      <c r="D208" s="9" t="s">
        <v>114</v>
      </c>
      <c r="E208" s="9" t="s">
        <v>130</v>
      </c>
      <c r="F208" s="9" t="s">
        <v>215</v>
      </c>
      <c r="G208" s="9">
        <v>3032</v>
      </c>
      <c r="H208" s="12">
        <v>20899.439999999999</v>
      </c>
      <c r="I208" s="9" t="s">
        <v>116</v>
      </c>
      <c r="J208" s="13">
        <v>33797</v>
      </c>
      <c r="K208" s="32">
        <f t="shared" si="3"/>
        <v>22</v>
      </c>
    </row>
    <row r="209" spans="1:11">
      <c r="A209" s="10" t="s">
        <v>738</v>
      </c>
      <c r="B209" s="9" t="s">
        <v>739</v>
      </c>
      <c r="C209" s="9" t="s">
        <v>740</v>
      </c>
      <c r="D209" s="9" t="s">
        <v>114</v>
      </c>
      <c r="E209" s="9" t="s">
        <v>3</v>
      </c>
      <c r="F209" s="9" t="s">
        <v>728</v>
      </c>
      <c r="G209" s="9">
        <v>3723</v>
      </c>
      <c r="H209" s="12">
        <v>23270.99</v>
      </c>
      <c r="I209" s="9" t="s">
        <v>116</v>
      </c>
      <c r="J209" s="13">
        <v>26054</v>
      </c>
      <c r="K209" s="32">
        <f t="shared" si="3"/>
        <v>43</v>
      </c>
    </row>
    <row r="210" spans="1:11">
      <c r="A210" s="10" t="s">
        <v>741</v>
      </c>
      <c r="B210" s="9" t="s">
        <v>742</v>
      </c>
      <c r="C210" s="9" t="s">
        <v>286</v>
      </c>
      <c r="D210" s="9" t="s">
        <v>114</v>
      </c>
      <c r="E210" s="9" t="s">
        <v>3</v>
      </c>
      <c r="F210" s="9" t="s">
        <v>342</v>
      </c>
      <c r="G210" s="9">
        <v>3067</v>
      </c>
      <c r="H210" s="12">
        <v>24030.84</v>
      </c>
      <c r="I210" s="9" t="s">
        <v>116</v>
      </c>
      <c r="J210" s="13">
        <v>25299</v>
      </c>
      <c r="K210" s="32">
        <f t="shared" si="3"/>
        <v>45</v>
      </c>
    </row>
    <row r="211" spans="1:11">
      <c r="A211" s="10" t="s">
        <v>627</v>
      </c>
      <c r="B211" s="9" t="s">
        <v>628</v>
      </c>
      <c r="C211" s="9" t="s">
        <v>318</v>
      </c>
      <c r="D211" s="9" t="s">
        <v>234</v>
      </c>
      <c r="E211" s="9" t="s">
        <v>3</v>
      </c>
      <c r="F211" s="9" t="s">
        <v>629</v>
      </c>
      <c r="G211" s="9">
        <v>3104</v>
      </c>
      <c r="H211" s="12">
        <v>78050.97</v>
      </c>
      <c r="I211" s="9" t="s">
        <v>116</v>
      </c>
      <c r="J211" s="13">
        <v>22737</v>
      </c>
      <c r="K211" s="32">
        <f t="shared" si="3"/>
        <v>52</v>
      </c>
    </row>
    <row r="212" spans="1:11">
      <c r="A212" s="10" t="s">
        <v>746</v>
      </c>
      <c r="B212" s="9" t="s">
        <v>747</v>
      </c>
      <c r="C212" s="9" t="s">
        <v>286</v>
      </c>
      <c r="D212" s="9" t="s">
        <v>114</v>
      </c>
      <c r="E212" s="9" t="s">
        <v>130</v>
      </c>
      <c r="F212" s="9" t="s">
        <v>342</v>
      </c>
      <c r="G212" s="9">
        <v>3637</v>
      </c>
      <c r="H212" s="12">
        <v>23901.25</v>
      </c>
      <c r="I212" s="9" t="s">
        <v>116</v>
      </c>
      <c r="J212" s="13">
        <v>25217</v>
      </c>
      <c r="K212" s="32">
        <f t="shared" si="3"/>
        <v>45</v>
      </c>
    </row>
    <row r="213" spans="1:11">
      <c r="A213" s="10" t="s">
        <v>748</v>
      </c>
      <c r="B213" s="9" t="s">
        <v>749</v>
      </c>
      <c r="C213" s="9" t="s">
        <v>750</v>
      </c>
      <c r="D213" s="9" t="s">
        <v>114</v>
      </c>
      <c r="E213" s="9" t="s">
        <v>130</v>
      </c>
      <c r="F213" s="9" t="s">
        <v>131</v>
      </c>
      <c r="G213" s="9">
        <v>3881</v>
      </c>
      <c r="H213" s="12">
        <v>24493.599999999999</v>
      </c>
      <c r="I213" s="9" t="s">
        <v>121</v>
      </c>
      <c r="J213" s="13">
        <v>31842</v>
      </c>
      <c r="K213" s="32">
        <f t="shared" si="3"/>
        <v>27</v>
      </c>
    </row>
    <row r="214" spans="1:11">
      <c r="A214" s="10" t="s">
        <v>751</v>
      </c>
      <c r="B214" s="9" t="s">
        <v>752</v>
      </c>
      <c r="C214" s="9" t="s">
        <v>753</v>
      </c>
      <c r="D214" s="9" t="s">
        <v>125</v>
      </c>
      <c r="E214" s="9" t="s">
        <v>3</v>
      </c>
      <c r="F214" s="9" t="s">
        <v>322</v>
      </c>
      <c r="G214" s="9">
        <v>3670</v>
      </c>
      <c r="H214" s="12">
        <v>54565.59</v>
      </c>
      <c r="I214" s="9" t="s">
        <v>121</v>
      </c>
      <c r="J214" s="13">
        <v>29269</v>
      </c>
      <c r="K214" s="32">
        <f t="shared" si="3"/>
        <v>34</v>
      </c>
    </row>
    <row r="215" spans="1:11">
      <c r="A215" s="10" t="s">
        <v>754</v>
      </c>
      <c r="B215" s="9" t="s">
        <v>755</v>
      </c>
      <c r="C215" s="9" t="s">
        <v>417</v>
      </c>
      <c r="D215" s="9" t="s">
        <v>114</v>
      </c>
      <c r="E215" s="9" t="s">
        <v>130</v>
      </c>
      <c r="F215" s="9" t="s">
        <v>238</v>
      </c>
      <c r="G215" s="9">
        <v>3073</v>
      </c>
      <c r="H215" s="12">
        <v>19708.91</v>
      </c>
      <c r="I215" s="9" t="s">
        <v>116</v>
      </c>
      <c r="J215" s="13">
        <v>27670</v>
      </c>
      <c r="K215" s="32">
        <f t="shared" si="3"/>
        <v>39</v>
      </c>
    </row>
    <row r="216" spans="1:11">
      <c r="A216" s="10" t="s">
        <v>756</v>
      </c>
      <c r="B216" s="9" t="s">
        <v>757</v>
      </c>
      <c r="C216" s="9" t="s">
        <v>533</v>
      </c>
      <c r="D216" s="9" t="s">
        <v>114</v>
      </c>
      <c r="E216" s="9" t="s">
        <v>130</v>
      </c>
      <c r="F216" s="9" t="s">
        <v>758</v>
      </c>
      <c r="G216" s="9">
        <v>3630</v>
      </c>
      <c r="H216" s="12">
        <v>27376.97</v>
      </c>
      <c r="I216" s="9" t="s">
        <v>121</v>
      </c>
      <c r="J216" s="13">
        <v>25327</v>
      </c>
      <c r="K216" s="32">
        <f t="shared" si="3"/>
        <v>45</v>
      </c>
    </row>
    <row r="217" spans="1:11">
      <c r="A217" s="10" t="s">
        <v>759</v>
      </c>
      <c r="B217" s="9" t="s">
        <v>760</v>
      </c>
      <c r="C217" s="9" t="s">
        <v>192</v>
      </c>
      <c r="D217" s="9" t="s">
        <v>114</v>
      </c>
      <c r="E217" s="9" t="s">
        <v>130</v>
      </c>
      <c r="F217" s="9" t="s">
        <v>310</v>
      </c>
      <c r="G217" s="9">
        <v>3413</v>
      </c>
      <c r="H217" s="12">
        <v>25030.02</v>
      </c>
      <c r="I217" s="9" t="s">
        <v>116</v>
      </c>
      <c r="J217" s="13">
        <v>27179</v>
      </c>
      <c r="K217" s="32">
        <f t="shared" si="3"/>
        <v>40</v>
      </c>
    </row>
    <row r="218" spans="1:11">
      <c r="A218" s="10" t="s">
        <v>761</v>
      </c>
      <c r="B218" s="9" t="s">
        <v>762</v>
      </c>
      <c r="C218" s="9" t="s">
        <v>204</v>
      </c>
      <c r="D218" s="9" t="s">
        <v>125</v>
      </c>
      <c r="E218" s="9" t="s">
        <v>3</v>
      </c>
      <c r="F218" s="9" t="s">
        <v>310</v>
      </c>
      <c r="G218" s="9">
        <v>3420</v>
      </c>
      <c r="H218" s="12">
        <v>58559.1</v>
      </c>
      <c r="I218" s="9" t="s">
        <v>121</v>
      </c>
      <c r="J218" s="13">
        <v>24880</v>
      </c>
      <c r="K218" s="32">
        <f t="shared" si="3"/>
        <v>46</v>
      </c>
    </row>
    <row r="219" spans="1:11">
      <c r="A219" s="10" t="s">
        <v>763</v>
      </c>
      <c r="B219" s="9" t="s">
        <v>764</v>
      </c>
      <c r="C219" s="9" t="s">
        <v>765</v>
      </c>
      <c r="D219" s="9" t="s">
        <v>114</v>
      </c>
      <c r="E219" s="9" t="s">
        <v>130</v>
      </c>
      <c r="F219" s="9" t="s">
        <v>712</v>
      </c>
      <c r="G219" s="9">
        <v>3128</v>
      </c>
      <c r="H219" s="12">
        <v>29363.11</v>
      </c>
      <c r="I219" s="9" t="s">
        <v>121</v>
      </c>
      <c r="J219" s="13">
        <v>31399</v>
      </c>
      <c r="K219" s="32">
        <f t="shared" si="3"/>
        <v>29</v>
      </c>
    </row>
    <row r="220" spans="1:11">
      <c r="A220" s="10" t="s">
        <v>766</v>
      </c>
      <c r="B220" s="9" t="s">
        <v>767</v>
      </c>
      <c r="C220" s="9" t="s">
        <v>52</v>
      </c>
      <c r="D220" s="9" t="s">
        <v>114</v>
      </c>
      <c r="E220" s="9" t="s">
        <v>130</v>
      </c>
      <c r="F220" s="9" t="s">
        <v>185</v>
      </c>
      <c r="G220" s="9">
        <v>3552</v>
      </c>
      <c r="H220" s="12">
        <v>22298.9</v>
      </c>
      <c r="I220" s="9" t="s">
        <v>116</v>
      </c>
      <c r="J220" s="13">
        <v>32553</v>
      </c>
      <c r="K220" s="32">
        <f t="shared" si="3"/>
        <v>25</v>
      </c>
    </row>
    <row r="221" spans="1:11">
      <c r="A221" s="10" t="s">
        <v>768</v>
      </c>
      <c r="B221" s="9" t="s">
        <v>769</v>
      </c>
      <c r="C221" s="9" t="s">
        <v>51</v>
      </c>
      <c r="D221" s="9" t="s">
        <v>125</v>
      </c>
      <c r="E221" s="9" t="s">
        <v>130</v>
      </c>
      <c r="F221" s="9" t="s">
        <v>196</v>
      </c>
      <c r="G221" s="9">
        <v>3733</v>
      </c>
      <c r="H221" s="12">
        <v>57651.05</v>
      </c>
      <c r="I221" s="9" t="s">
        <v>121</v>
      </c>
      <c r="J221" s="13">
        <v>24194</v>
      </c>
      <c r="K221" s="32">
        <f t="shared" si="3"/>
        <v>48</v>
      </c>
    </row>
    <row r="222" spans="1:11">
      <c r="A222" s="10" t="s">
        <v>770</v>
      </c>
      <c r="B222" s="9" t="s">
        <v>771</v>
      </c>
      <c r="C222" s="9" t="s">
        <v>178</v>
      </c>
      <c r="D222" s="9" t="s">
        <v>114</v>
      </c>
      <c r="E222" s="9" t="s">
        <v>3</v>
      </c>
      <c r="F222" s="9" t="s">
        <v>360</v>
      </c>
      <c r="G222" s="9">
        <v>3765</v>
      </c>
      <c r="H222" s="12">
        <v>21596.3</v>
      </c>
      <c r="I222" s="9" t="s">
        <v>121</v>
      </c>
      <c r="J222" s="13">
        <v>27299</v>
      </c>
      <c r="K222" s="32">
        <f t="shared" si="3"/>
        <v>40</v>
      </c>
    </row>
    <row r="223" spans="1:11">
      <c r="A223" s="10" t="s">
        <v>772</v>
      </c>
      <c r="B223" s="9" t="s">
        <v>773</v>
      </c>
      <c r="C223" s="9" t="s">
        <v>774</v>
      </c>
      <c r="D223" s="9" t="s">
        <v>114</v>
      </c>
      <c r="E223" s="9" t="s">
        <v>130</v>
      </c>
      <c r="F223" s="9" t="s">
        <v>442</v>
      </c>
      <c r="G223" s="9">
        <v>3139</v>
      </c>
      <c r="H223" s="12">
        <v>24980.74</v>
      </c>
      <c r="I223" s="9" t="s">
        <v>116</v>
      </c>
      <c r="J223" s="13">
        <v>23035</v>
      </c>
      <c r="K223" s="32">
        <f t="shared" si="3"/>
        <v>51</v>
      </c>
    </row>
    <row r="224" spans="1:11">
      <c r="A224" s="10" t="s">
        <v>775</v>
      </c>
      <c r="B224" s="9" t="s">
        <v>776</v>
      </c>
      <c r="C224" s="9" t="s">
        <v>777</v>
      </c>
      <c r="D224" s="9" t="s">
        <v>114</v>
      </c>
      <c r="E224" s="9" t="s">
        <v>130</v>
      </c>
      <c r="F224" s="9" t="s">
        <v>310</v>
      </c>
      <c r="G224" s="9">
        <v>3015</v>
      </c>
      <c r="H224" s="12">
        <v>26761.5</v>
      </c>
      <c r="I224" s="9" t="s">
        <v>116</v>
      </c>
      <c r="J224" s="13">
        <v>26578</v>
      </c>
      <c r="K224" s="32">
        <f t="shared" si="3"/>
        <v>42</v>
      </c>
    </row>
    <row r="225" spans="1:11">
      <c r="A225" s="10" t="s">
        <v>778</v>
      </c>
      <c r="B225" s="9" t="s">
        <v>779</v>
      </c>
      <c r="C225" s="9" t="s">
        <v>780</v>
      </c>
      <c r="D225" s="9" t="s">
        <v>114</v>
      </c>
      <c r="E225" s="9" t="s">
        <v>130</v>
      </c>
      <c r="F225" s="9" t="s">
        <v>215</v>
      </c>
      <c r="G225" s="9">
        <v>3103</v>
      </c>
      <c r="H225" s="12">
        <v>23981.17</v>
      </c>
      <c r="I225" s="9" t="s">
        <v>116</v>
      </c>
      <c r="J225" s="13">
        <v>24370</v>
      </c>
      <c r="K225" s="32">
        <f t="shared" si="3"/>
        <v>48</v>
      </c>
    </row>
    <row r="226" spans="1:11">
      <c r="A226" s="10" t="s">
        <v>781</v>
      </c>
      <c r="B226" s="9" t="s">
        <v>782</v>
      </c>
      <c r="C226" s="9" t="s">
        <v>286</v>
      </c>
      <c r="D226" s="9" t="s">
        <v>114</v>
      </c>
      <c r="E226" s="9" t="s">
        <v>3</v>
      </c>
      <c r="F226" s="9" t="s">
        <v>135</v>
      </c>
      <c r="G226" s="9">
        <v>3083</v>
      </c>
      <c r="H226" s="12">
        <v>26096.71</v>
      </c>
      <c r="I226" s="9" t="s">
        <v>116</v>
      </c>
      <c r="J226" s="13">
        <v>31058</v>
      </c>
      <c r="K226" s="32">
        <f t="shared" si="3"/>
        <v>29</v>
      </c>
    </row>
    <row r="227" spans="1:11">
      <c r="A227" s="10" t="s">
        <v>783</v>
      </c>
      <c r="B227" s="9" t="s">
        <v>784</v>
      </c>
      <c r="C227" s="9" t="s">
        <v>785</v>
      </c>
      <c r="D227" s="9" t="s">
        <v>114</v>
      </c>
      <c r="E227" s="9" t="s">
        <v>3</v>
      </c>
      <c r="F227" s="9" t="s">
        <v>298</v>
      </c>
      <c r="G227" s="9">
        <v>3917</v>
      </c>
      <c r="H227" s="12">
        <v>24961.51</v>
      </c>
      <c r="I227" s="9" t="s">
        <v>116</v>
      </c>
      <c r="J227" s="13">
        <v>24836</v>
      </c>
      <c r="K227" s="32">
        <f t="shared" ref="K227:K286" si="4">DATEDIF(J227,"31/12/2014","y")</f>
        <v>47</v>
      </c>
    </row>
    <row r="228" spans="1:11">
      <c r="A228" s="10" t="s">
        <v>615</v>
      </c>
      <c r="B228" s="9" t="s">
        <v>616</v>
      </c>
      <c r="C228" s="9" t="s">
        <v>617</v>
      </c>
      <c r="D228" s="9" t="s">
        <v>234</v>
      </c>
      <c r="E228" s="9" t="s">
        <v>130</v>
      </c>
      <c r="F228" s="9" t="s">
        <v>264</v>
      </c>
      <c r="G228" s="9">
        <v>3247</v>
      </c>
      <c r="H228" s="12">
        <v>98714.12</v>
      </c>
      <c r="I228" s="9" t="s">
        <v>116</v>
      </c>
      <c r="J228" s="13">
        <v>22581</v>
      </c>
      <c r="K228" s="32">
        <f t="shared" si="4"/>
        <v>53</v>
      </c>
    </row>
    <row r="229" spans="1:11">
      <c r="A229" s="10" t="s">
        <v>789</v>
      </c>
      <c r="B229" s="9" t="s">
        <v>790</v>
      </c>
      <c r="C229" s="9" t="s">
        <v>321</v>
      </c>
      <c r="D229" s="9" t="s">
        <v>119</v>
      </c>
      <c r="E229" s="9" t="s">
        <v>144</v>
      </c>
      <c r="F229" s="9" t="s">
        <v>193</v>
      </c>
      <c r="G229" s="9">
        <v>3092</v>
      </c>
      <c r="H229" s="12">
        <v>38692.29</v>
      </c>
      <c r="I229" s="9" t="s">
        <v>121</v>
      </c>
      <c r="J229" s="13">
        <v>24077</v>
      </c>
      <c r="K229" s="32">
        <f t="shared" si="4"/>
        <v>49</v>
      </c>
    </row>
    <row r="230" spans="1:11">
      <c r="A230" s="10" t="s">
        <v>791</v>
      </c>
      <c r="B230" s="9" t="s">
        <v>792</v>
      </c>
      <c r="C230" s="9" t="s">
        <v>793</v>
      </c>
      <c r="D230" s="9" t="s">
        <v>114</v>
      </c>
      <c r="E230" s="9" t="s">
        <v>130</v>
      </c>
      <c r="F230" s="9" t="s">
        <v>171</v>
      </c>
      <c r="G230" s="9">
        <v>3004</v>
      </c>
      <c r="H230" s="12">
        <v>24732.639999999999</v>
      </c>
      <c r="I230" s="9" t="s">
        <v>121</v>
      </c>
      <c r="J230" s="13">
        <v>24395</v>
      </c>
      <c r="K230" s="32">
        <f t="shared" si="4"/>
        <v>48</v>
      </c>
    </row>
    <row r="231" spans="1:11">
      <c r="A231" s="10" t="s">
        <v>794</v>
      </c>
      <c r="B231" s="9" t="s">
        <v>795</v>
      </c>
      <c r="C231" s="9" t="s">
        <v>780</v>
      </c>
      <c r="D231" s="9" t="s">
        <v>119</v>
      </c>
      <c r="E231" s="9" t="s">
        <v>3</v>
      </c>
      <c r="F231" s="9" t="s">
        <v>556</v>
      </c>
      <c r="G231" s="9">
        <v>3182</v>
      </c>
      <c r="H231" s="12">
        <v>33030.75</v>
      </c>
      <c r="I231" s="9" t="s">
        <v>116</v>
      </c>
      <c r="J231" s="13">
        <v>24692</v>
      </c>
      <c r="K231" s="32">
        <f t="shared" si="4"/>
        <v>47</v>
      </c>
    </row>
    <row r="232" spans="1:11">
      <c r="A232" s="10" t="s">
        <v>796</v>
      </c>
      <c r="B232" s="9" t="s">
        <v>797</v>
      </c>
      <c r="C232" s="9" t="s">
        <v>170</v>
      </c>
      <c r="D232" s="9" t="s">
        <v>114</v>
      </c>
      <c r="E232" s="9" t="s">
        <v>3</v>
      </c>
      <c r="F232" s="9" t="s">
        <v>242</v>
      </c>
      <c r="G232" s="9">
        <v>3208</v>
      </c>
      <c r="H232" s="12">
        <v>25744.86</v>
      </c>
      <c r="I232" s="9" t="s">
        <v>116</v>
      </c>
      <c r="J232" s="13">
        <v>26027</v>
      </c>
      <c r="K232" s="32">
        <f t="shared" si="4"/>
        <v>43</v>
      </c>
    </row>
    <row r="233" spans="1:11">
      <c r="A233" s="10" t="s">
        <v>798</v>
      </c>
      <c r="B233" s="9" t="s">
        <v>799</v>
      </c>
      <c r="C233" s="9" t="s">
        <v>800</v>
      </c>
      <c r="D233" s="9" t="s">
        <v>114</v>
      </c>
      <c r="E233" s="9" t="s">
        <v>130</v>
      </c>
      <c r="F233" s="9" t="s">
        <v>196</v>
      </c>
      <c r="G233" s="9">
        <v>3125</v>
      </c>
      <c r="H233" s="12">
        <v>26130.46</v>
      </c>
      <c r="I233" s="9" t="s">
        <v>116</v>
      </c>
      <c r="J233" s="13">
        <v>25488</v>
      </c>
      <c r="K233" s="32">
        <f t="shared" si="4"/>
        <v>45</v>
      </c>
    </row>
    <row r="234" spans="1:11">
      <c r="A234" s="10" t="s">
        <v>801</v>
      </c>
      <c r="B234" s="9" t="s">
        <v>802</v>
      </c>
      <c r="C234" s="9" t="s">
        <v>803</v>
      </c>
      <c r="D234" s="9" t="s">
        <v>125</v>
      </c>
      <c r="E234" s="9" t="s">
        <v>3</v>
      </c>
      <c r="F234" s="9" t="s">
        <v>145</v>
      </c>
      <c r="G234" s="9">
        <v>3174</v>
      </c>
      <c r="H234" s="12">
        <v>49383.63</v>
      </c>
      <c r="I234" s="9" t="s">
        <v>121</v>
      </c>
      <c r="J234" s="13">
        <v>31474</v>
      </c>
      <c r="K234" s="32">
        <f t="shared" si="4"/>
        <v>28</v>
      </c>
    </row>
    <row r="235" spans="1:11">
      <c r="A235" s="10" t="s">
        <v>804</v>
      </c>
      <c r="B235" s="9" t="s">
        <v>805</v>
      </c>
      <c r="C235" s="9" t="s">
        <v>806</v>
      </c>
      <c r="D235" s="9" t="s">
        <v>119</v>
      </c>
      <c r="E235" s="9" t="s">
        <v>3</v>
      </c>
      <c r="F235" s="9" t="s">
        <v>238</v>
      </c>
      <c r="G235" s="9">
        <v>3079</v>
      </c>
      <c r="H235" s="12">
        <v>33803.730000000003</v>
      </c>
      <c r="I235" s="9" t="s">
        <v>116</v>
      </c>
      <c r="J235" s="13">
        <v>22742</v>
      </c>
      <c r="K235" s="32">
        <f t="shared" si="4"/>
        <v>52</v>
      </c>
    </row>
    <row r="236" spans="1:11">
      <c r="A236" s="10" t="s">
        <v>807</v>
      </c>
      <c r="B236" s="9" t="s">
        <v>808</v>
      </c>
      <c r="C236" s="9" t="s">
        <v>809</v>
      </c>
      <c r="D236" s="9" t="s">
        <v>114</v>
      </c>
      <c r="E236" s="9" t="s">
        <v>130</v>
      </c>
      <c r="F236" s="9" t="s">
        <v>238</v>
      </c>
      <c r="G236" s="9">
        <v>3017</v>
      </c>
      <c r="H236" s="12">
        <v>22958.15</v>
      </c>
      <c r="I236" s="9" t="s">
        <v>116</v>
      </c>
      <c r="J236" s="13">
        <v>32313</v>
      </c>
      <c r="K236" s="32">
        <f t="shared" si="4"/>
        <v>26</v>
      </c>
    </row>
    <row r="237" spans="1:11">
      <c r="A237" s="10" t="s">
        <v>810</v>
      </c>
      <c r="B237" s="9" t="s">
        <v>808</v>
      </c>
      <c r="C237" s="9" t="s">
        <v>143</v>
      </c>
      <c r="D237" s="9" t="s">
        <v>114</v>
      </c>
      <c r="E237" s="9" t="s">
        <v>144</v>
      </c>
      <c r="F237" s="9" t="s">
        <v>728</v>
      </c>
      <c r="G237" s="9">
        <v>3531</v>
      </c>
      <c r="H237" s="12">
        <v>30063.96</v>
      </c>
      <c r="I237" s="9" t="s">
        <v>116</v>
      </c>
      <c r="J237" s="13">
        <v>27114</v>
      </c>
      <c r="K237" s="32">
        <f t="shared" si="4"/>
        <v>40</v>
      </c>
    </row>
    <row r="238" spans="1:11">
      <c r="A238" s="10" t="s">
        <v>811</v>
      </c>
      <c r="B238" s="9" t="s">
        <v>812</v>
      </c>
      <c r="C238" s="9" t="s">
        <v>813</v>
      </c>
      <c r="D238" s="9" t="s">
        <v>119</v>
      </c>
      <c r="E238" s="9" t="s">
        <v>3</v>
      </c>
      <c r="F238" s="9" t="s">
        <v>449</v>
      </c>
      <c r="G238" s="9">
        <v>3916</v>
      </c>
      <c r="H238" s="12">
        <v>34826.58</v>
      </c>
      <c r="I238" s="9" t="s">
        <v>121</v>
      </c>
      <c r="J238" s="13">
        <v>23773</v>
      </c>
      <c r="K238" s="32">
        <f t="shared" si="4"/>
        <v>49</v>
      </c>
    </row>
    <row r="239" spans="1:11">
      <c r="A239" s="10" t="s">
        <v>814</v>
      </c>
      <c r="B239" s="9" t="s">
        <v>815</v>
      </c>
      <c r="C239" s="9" t="s">
        <v>700</v>
      </c>
      <c r="D239" s="9" t="s">
        <v>125</v>
      </c>
      <c r="E239" s="9" t="s">
        <v>130</v>
      </c>
      <c r="F239" s="9" t="s">
        <v>126</v>
      </c>
      <c r="G239" s="9">
        <v>3166</v>
      </c>
      <c r="H239" s="12">
        <v>56669.120000000003</v>
      </c>
      <c r="I239" s="9" t="s">
        <v>121</v>
      </c>
      <c r="J239" s="13">
        <v>32121</v>
      </c>
      <c r="K239" s="32">
        <f t="shared" si="4"/>
        <v>27</v>
      </c>
    </row>
    <row r="240" spans="1:11">
      <c r="A240" s="10" t="s">
        <v>816</v>
      </c>
      <c r="B240" s="9" t="s">
        <v>817</v>
      </c>
      <c r="C240" s="9" t="s">
        <v>818</v>
      </c>
      <c r="D240" s="9" t="s">
        <v>114</v>
      </c>
      <c r="E240" s="9" t="s">
        <v>130</v>
      </c>
      <c r="F240" s="9" t="s">
        <v>215</v>
      </c>
      <c r="G240" s="9">
        <v>3663</v>
      </c>
      <c r="H240" s="12">
        <v>20851.28</v>
      </c>
      <c r="I240" s="9" t="s">
        <v>116</v>
      </c>
      <c r="J240" s="13">
        <v>27190</v>
      </c>
      <c r="K240" s="32">
        <f t="shared" si="4"/>
        <v>40</v>
      </c>
    </row>
    <row r="241" spans="1:11">
      <c r="A241" s="10" t="s">
        <v>819</v>
      </c>
      <c r="B241" s="9" t="s">
        <v>820</v>
      </c>
      <c r="C241" s="9" t="s">
        <v>245</v>
      </c>
      <c r="D241" s="9" t="s">
        <v>114</v>
      </c>
      <c r="E241" s="9" t="s">
        <v>3</v>
      </c>
      <c r="F241" s="9" t="s">
        <v>145</v>
      </c>
      <c r="G241" s="9">
        <v>3077</v>
      </c>
      <c r="H241" s="12">
        <v>20312.34</v>
      </c>
      <c r="I241" s="9" t="s">
        <v>116</v>
      </c>
      <c r="J241" s="13">
        <v>32676</v>
      </c>
      <c r="K241" s="32">
        <f t="shared" si="4"/>
        <v>25</v>
      </c>
    </row>
    <row r="242" spans="1:11">
      <c r="A242" s="10" t="s">
        <v>821</v>
      </c>
      <c r="B242" s="9" t="s">
        <v>822</v>
      </c>
      <c r="C242" s="9" t="s">
        <v>159</v>
      </c>
      <c r="D242" s="9" t="s">
        <v>114</v>
      </c>
      <c r="E242" s="9" t="s">
        <v>130</v>
      </c>
      <c r="F242" s="9" t="s">
        <v>414</v>
      </c>
      <c r="G242" s="9">
        <v>3121</v>
      </c>
      <c r="H242" s="12">
        <v>22703</v>
      </c>
      <c r="I242" s="9" t="s">
        <v>116</v>
      </c>
      <c r="J242" s="13">
        <v>26159</v>
      </c>
      <c r="K242" s="32">
        <f t="shared" si="4"/>
        <v>43</v>
      </c>
    </row>
    <row r="243" spans="1:11">
      <c r="A243" s="10" t="s">
        <v>823</v>
      </c>
      <c r="B243" s="9" t="s">
        <v>824</v>
      </c>
      <c r="C243" s="9" t="s">
        <v>753</v>
      </c>
      <c r="D243" s="9" t="s">
        <v>125</v>
      </c>
      <c r="E243" s="9" t="s">
        <v>3</v>
      </c>
      <c r="F243" s="9" t="s">
        <v>556</v>
      </c>
      <c r="G243" s="9">
        <v>3165</v>
      </c>
      <c r="H243" s="12">
        <v>58204.91</v>
      </c>
      <c r="I243" s="9" t="s">
        <v>121</v>
      </c>
      <c r="J243" s="13">
        <v>27229</v>
      </c>
      <c r="K243" s="32">
        <f t="shared" si="4"/>
        <v>40</v>
      </c>
    </row>
    <row r="244" spans="1:11">
      <c r="A244" s="10" t="s">
        <v>825</v>
      </c>
      <c r="B244" s="9" t="s">
        <v>826</v>
      </c>
      <c r="C244" s="9" t="s">
        <v>349</v>
      </c>
      <c r="D244" s="9" t="s">
        <v>125</v>
      </c>
      <c r="E244" s="9" t="s">
        <v>3</v>
      </c>
      <c r="F244" s="9" t="s">
        <v>120</v>
      </c>
      <c r="G244" s="9">
        <v>3024</v>
      </c>
      <c r="H244" s="12">
        <v>49697.61</v>
      </c>
      <c r="I244" s="9" t="s">
        <v>121</v>
      </c>
      <c r="J244" s="13">
        <v>20928</v>
      </c>
      <c r="K244" s="32">
        <f t="shared" si="4"/>
        <v>57</v>
      </c>
    </row>
    <row r="245" spans="1:11">
      <c r="A245" s="10" t="s">
        <v>827</v>
      </c>
      <c r="B245" s="9" t="s">
        <v>828</v>
      </c>
      <c r="C245" s="9" t="s">
        <v>210</v>
      </c>
      <c r="D245" s="9" t="s">
        <v>114</v>
      </c>
      <c r="E245" s="9" t="s">
        <v>130</v>
      </c>
      <c r="F245" s="9" t="s">
        <v>189</v>
      </c>
      <c r="G245" s="9">
        <v>3185</v>
      </c>
      <c r="H245" s="12">
        <v>23881.55</v>
      </c>
      <c r="I245" s="9" t="s">
        <v>116</v>
      </c>
      <c r="J245" s="13">
        <v>31641</v>
      </c>
      <c r="K245" s="32">
        <f t="shared" si="4"/>
        <v>28</v>
      </c>
    </row>
    <row r="246" spans="1:11">
      <c r="A246" s="10" t="s">
        <v>713</v>
      </c>
      <c r="B246" s="9" t="s">
        <v>714</v>
      </c>
      <c r="C246" s="9" t="s">
        <v>42</v>
      </c>
      <c r="D246" s="9" t="s">
        <v>234</v>
      </c>
      <c r="E246" s="9" t="s">
        <v>130</v>
      </c>
      <c r="F246" s="9" t="s">
        <v>310</v>
      </c>
      <c r="G246" s="9">
        <v>3110</v>
      </c>
      <c r="H246" s="12">
        <v>108277.95</v>
      </c>
      <c r="I246" s="9" t="s">
        <v>121</v>
      </c>
      <c r="J246" s="13">
        <v>22424</v>
      </c>
      <c r="K246" s="32">
        <f t="shared" si="4"/>
        <v>53</v>
      </c>
    </row>
    <row r="247" spans="1:11">
      <c r="A247" s="10" t="s">
        <v>832</v>
      </c>
      <c r="B247" s="9" t="s">
        <v>833</v>
      </c>
      <c r="C247" s="9" t="s">
        <v>286</v>
      </c>
      <c r="D247" s="9" t="s">
        <v>114</v>
      </c>
      <c r="E247" s="9" t="s">
        <v>3</v>
      </c>
      <c r="F247" s="9" t="s">
        <v>156</v>
      </c>
      <c r="G247" s="9">
        <v>3563</v>
      </c>
      <c r="H247" s="12">
        <v>23705.51</v>
      </c>
      <c r="I247" s="9" t="s">
        <v>116</v>
      </c>
      <c r="J247" s="13">
        <v>29666</v>
      </c>
      <c r="K247" s="32">
        <f t="shared" si="4"/>
        <v>33</v>
      </c>
    </row>
    <row r="248" spans="1:11">
      <c r="A248" s="10" t="s">
        <v>834</v>
      </c>
      <c r="B248" s="11" t="s">
        <v>835</v>
      </c>
      <c r="C248" s="9" t="s">
        <v>836</v>
      </c>
      <c r="D248" s="9" t="s">
        <v>114</v>
      </c>
      <c r="E248" s="9" t="s">
        <v>3</v>
      </c>
      <c r="F248" s="9" t="s">
        <v>211</v>
      </c>
      <c r="G248" s="9">
        <v>3025</v>
      </c>
      <c r="H248" s="12">
        <v>25296.880000000001</v>
      </c>
      <c r="I248" s="9" t="s">
        <v>116</v>
      </c>
      <c r="J248" s="13">
        <v>21598</v>
      </c>
      <c r="K248" s="32">
        <f t="shared" si="4"/>
        <v>55</v>
      </c>
    </row>
    <row r="249" spans="1:11">
      <c r="A249" s="10" t="s">
        <v>837</v>
      </c>
      <c r="B249" s="9" t="s">
        <v>838</v>
      </c>
      <c r="C249" s="9" t="s">
        <v>839</v>
      </c>
      <c r="D249" s="9" t="s">
        <v>114</v>
      </c>
      <c r="E249" s="9" t="s">
        <v>130</v>
      </c>
      <c r="F249" s="9" t="s">
        <v>721</v>
      </c>
      <c r="G249" s="9">
        <v>3890</v>
      </c>
      <c r="H249" s="12">
        <v>23414.63</v>
      </c>
      <c r="I249" s="9" t="s">
        <v>116</v>
      </c>
      <c r="J249" s="13">
        <v>32413</v>
      </c>
      <c r="K249" s="32">
        <f t="shared" si="4"/>
        <v>26</v>
      </c>
    </row>
    <row r="250" spans="1:11">
      <c r="A250" s="10" t="s">
        <v>212</v>
      </c>
      <c r="B250" s="9" t="s">
        <v>876</v>
      </c>
      <c r="C250" s="9" t="s">
        <v>877</v>
      </c>
      <c r="D250" s="9" t="s">
        <v>234</v>
      </c>
      <c r="E250" s="9" t="s">
        <v>3</v>
      </c>
      <c r="F250" s="9" t="s">
        <v>878</v>
      </c>
      <c r="G250" s="9">
        <v>3098</v>
      </c>
      <c r="H250" s="12">
        <v>125615.91</v>
      </c>
      <c r="I250" s="9" t="s">
        <v>121</v>
      </c>
      <c r="J250" s="13">
        <v>22239</v>
      </c>
      <c r="K250" s="32">
        <f t="shared" si="4"/>
        <v>54</v>
      </c>
    </row>
    <row r="251" spans="1:11">
      <c r="A251" s="10" t="s">
        <v>347</v>
      </c>
      <c r="B251" s="9" t="s">
        <v>348</v>
      </c>
      <c r="C251" s="9" t="s">
        <v>349</v>
      </c>
      <c r="D251" s="9" t="s">
        <v>234</v>
      </c>
      <c r="E251" s="9" t="s">
        <v>3</v>
      </c>
      <c r="F251" s="9" t="s">
        <v>160</v>
      </c>
      <c r="G251" s="9">
        <v>3946</v>
      </c>
      <c r="H251" s="12">
        <v>129398.76</v>
      </c>
      <c r="I251" s="9" t="s">
        <v>121</v>
      </c>
      <c r="J251" s="13">
        <v>22176</v>
      </c>
      <c r="K251" s="32">
        <f t="shared" si="4"/>
        <v>54</v>
      </c>
    </row>
    <row r="252" spans="1:11">
      <c r="A252" s="10" t="s">
        <v>450</v>
      </c>
      <c r="B252" s="9" t="s">
        <v>451</v>
      </c>
      <c r="C252" s="9" t="s">
        <v>452</v>
      </c>
      <c r="D252" s="9" t="s">
        <v>234</v>
      </c>
      <c r="E252" s="9" t="s">
        <v>3</v>
      </c>
      <c r="F252" s="9" t="s">
        <v>453</v>
      </c>
      <c r="G252" s="9">
        <v>3984</v>
      </c>
      <c r="H252" s="12">
        <v>91608.38</v>
      </c>
      <c r="I252" s="9" t="s">
        <v>116</v>
      </c>
      <c r="J252" s="13">
        <v>22037</v>
      </c>
      <c r="K252" s="32">
        <f t="shared" si="4"/>
        <v>54</v>
      </c>
    </row>
    <row r="253" spans="1:11">
      <c r="A253" s="10" t="s">
        <v>849</v>
      </c>
      <c r="B253" s="9" t="s">
        <v>850</v>
      </c>
      <c r="C253" s="9" t="s">
        <v>204</v>
      </c>
      <c r="D253" s="9" t="s">
        <v>114</v>
      </c>
      <c r="E253" s="9" t="s">
        <v>3</v>
      </c>
      <c r="F253" s="9" t="s">
        <v>357</v>
      </c>
      <c r="G253" s="9">
        <v>3963</v>
      </c>
      <c r="H253" s="12">
        <v>25821.94</v>
      </c>
      <c r="I253" s="9" t="s">
        <v>121</v>
      </c>
      <c r="J253" s="13">
        <v>18533</v>
      </c>
      <c r="K253" s="32">
        <f t="shared" si="4"/>
        <v>64</v>
      </c>
    </row>
    <row r="254" spans="1:11">
      <c r="A254" s="10" t="s">
        <v>851</v>
      </c>
      <c r="B254" s="9" t="s">
        <v>852</v>
      </c>
      <c r="C254" s="9" t="s">
        <v>853</v>
      </c>
      <c r="D254" s="9" t="s">
        <v>114</v>
      </c>
      <c r="E254" s="9" t="s">
        <v>130</v>
      </c>
      <c r="F254" s="9" t="s">
        <v>414</v>
      </c>
      <c r="G254" s="9">
        <v>3628</v>
      </c>
      <c r="H254" s="12">
        <v>25316.69</v>
      </c>
      <c r="I254" s="9" t="s">
        <v>116</v>
      </c>
      <c r="J254" s="13">
        <v>20170</v>
      </c>
      <c r="K254" s="32">
        <f t="shared" si="4"/>
        <v>59</v>
      </c>
    </row>
    <row r="255" spans="1:11">
      <c r="A255" s="10" t="s">
        <v>854</v>
      </c>
      <c r="B255" s="9" t="s">
        <v>855</v>
      </c>
      <c r="C255" s="9" t="s">
        <v>214</v>
      </c>
      <c r="D255" s="9" t="s">
        <v>114</v>
      </c>
      <c r="E255" s="9" t="s">
        <v>130</v>
      </c>
      <c r="F255" s="9" t="s">
        <v>856</v>
      </c>
      <c r="G255" s="9">
        <v>3031</v>
      </c>
      <c r="H255" s="12">
        <v>24089.45</v>
      </c>
      <c r="I255" s="9" t="s">
        <v>116</v>
      </c>
      <c r="J255" s="13">
        <v>23707</v>
      </c>
      <c r="K255" s="32">
        <f t="shared" si="4"/>
        <v>50</v>
      </c>
    </row>
    <row r="256" spans="1:11">
      <c r="A256" s="10" t="s">
        <v>857</v>
      </c>
      <c r="B256" s="9" t="s">
        <v>858</v>
      </c>
      <c r="C256" s="9" t="s">
        <v>26</v>
      </c>
      <c r="D256" s="9" t="s">
        <v>114</v>
      </c>
      <c r="E256" s="9" t="s">
        <v>130</v>
      </c>
      <c r="F256" s="9" t="s">
        <v>215</v>
      </c>
      <c r="G256" s="9">
        <v>3502</v>
      </c>
      <c r="H256" s="12">
        <v>27454.69</v>
      </c>
      <c r="I256" s="9" t="s">
        <v>116</v>
      </c>
      <c r="J256" s="13">
        <v>31367</v>
      </c>
      <c r="K256" s="32">
        <f t="shared" si="4"/>
        <v>29</v>
      </c>
    </row>
    <row r="257" spans="1:11">
      <c r="A257" s="10" t="s">
        <v>859</v>
      </c>
      <c r="B257" s="9" t="s">
        <v>860</v>
      </c>
      <c r="C257" s="9" t="s">
        <v>861</v>
      </c>
      <c r="D257" s="9" t="s">
        <v>114</v>
      </c>
      <c r="E257" s="9" t="s">
        <v>130</v>
      </c>
      <c r="F257" s="9" t="s">
        <v>360</v>
      </c>
      <c r="G257" s="9">
        <v>3045</v>
      </c>
      <c r="H257" s="12">
        <v>27426.560000000001</v>
      </c>
      <c r="I257" s="9" t="s">
        <v>116</v>
      </c>
      <c r="J257" s="13">
        <v>24286</v>
      </c>
      <c r="K257" s="32">
        <f t="shared" si="4"/>
        <v>48</v>
      </c>
    </row>
    <row r="258" spans="1:11">
      <c r="A258" s="10" t="s">
        <v>862</v>
      </c>
      <c r="B258" s="9" t="s">
        <v>863</v>
      </c>
      <c r="C258" s="9" t="s">
        <v>864</v>
      </c>
      <c r="D258" s="9" t="s">
        <v>114</v>
      </c>
      <c r="E258" s="9" t="s">
        <v>3</v>
      </c>
      <c r="F258" s="9" t="s">
        <v>346</v>
      </c>
      <c r="G258" s="9">
        <v>3160</v>
      </c>
      <c r="H258" s="12">
        <v>23270.83</v>
      </c>
      <c r="I258" s="9" t="s">
        <v>116</v>
      </c>
      <c r="J258" s="13">
        <v>26350</v>
      </c>
      <c r="K258" s="32">
        <f t="shared" si="4"/>
        <v>42</v>
      </c>
    </row>
    <row r="259" spans="1:11">
      <c r="A259" s="10" t="s">
        <v>865</v>
      </c>
      <c r="B259" s="9" t="s">
        <v>866</v>
      </c>
      <c r="C259" s="9" t="s">
        <v>124</v>
      </c>
      <c r="D259" s="9" t="s">
        <v>114</v>
      </c>
      <c r="E259" s="9" t="s">
        <v>3</v>
      </c>
      <c r="F259" s="9" t="s">
        <v>215</v>
      </c>
      <c r="G259" s="9">
        <v>3066</v>
      </c>
      <c r="H259" s="12">
        <v>28395.66</v>
      </c>
      <c r="I259" s="9" t="s">
        <v>121</v>
      </c>
      <c r="J259" s="13">
        <v>31160</v>
      </c>
      <c r="K259" s="32">
        <f t="shared" si="4"/>
        <v>29</v>
      </c>
    </row>
    <row r="260" spans="1:11">
      <c r="A260" s="10" t="s">
        <v>867</v>
      </c>
      <c r="B260" s="9" t="s">
        <v>868</v>
      </c>
      <c r="C260" s="9" t="s">
        <v>508</v>
      </c>
      <c r="D260" s="9" t="s">
        <v>114</v>
      </c>
      <c r="E260" s="9" t="s">
        <v>3</v>
      </c>
      <c r="F260" s="9" t="s">
        <v>453</v>
      </c>
      <c r="G260" s="9">
        <v>3983</v>
      </c>
      <c r="H260" s="12">
        <v>29748.83</v>
      </c>
      <c r="I260" s="9" t="s">
        <v>116</v>
      </c>
      <c r="J260" s="13">
        <v>22363</v>
      </c>
      <c r="K260" s="32">
        <f t="shared" si="4"/>
        <v>53</v>
      </c>
    </row>
    <row r="261" spans="1:11">
      <c r="A261" s="10" t="s">
        <v>869</v>
      </c>
      <c r="B261" s="9" t="s">
        <v>870</v>
      </c>
      <c r="C261" s="9" t="s">
        <v>417</v>
      </c>
      <c r="D261" s="9" t="s">
        <v>114</v>
      </c>
      <c r="E261" s="9" t="s">
        <v>130</v>
      </c>
      <c r="F261" s="9" t="s">
        <v>215</v>
      </c>
      <c r="G261" s="9">
        <v>3051</v>
      </c>
      <c r="H261" s="12">
        <v>25844.54</v>
      </c>
      <c r="I261" s="9" t="s">
        <v>116</v>
      </c>
      <c r="J261" s="13">
        <v>23806</v>
      </c>
      <c r="K261" s="32">
        <f t="shared" si="4"/>
        <v>49</v>
      </c>
    </row>
    <row r="262" spans="1:11">
      <c r="A262" s="10" t="s">
        <v>871</v>
      </c>
      <c r="B262" s="9" t="s">
        <v>872</v>
      </c>
      <c r="C262" s="9" t="s">
        <v>366</v>
      </c>
      <c r="D262" s="9" t="s">
        <v>119</v>
      </c>
      <c r="E262" s="9" t="s">
        <v>3</v>
      </c>
      <c r="F262" s="9" t="s">
        <v>242</v>
      </c>
      <c r="G262" s="9">
        <v>3155</v>
      </c>
      <c r="H262" s="12">
        <v>33413.589999999997</v>
      </c>
      <c r="I262" s="9" t="s">
        <v>116</v>
      </c>
      <c r="J262" s="13">
        <v>31860</v>
      </c>
      <c r="K262" s="32">
        <f t="shared" si="4"/>
        <v>27</v>
      </c>
    </row>
    <row r="263" spans="1:11">
      <c r="A263" s="10" t="s">
        <v>873</v>
      </c>
      <c r="B263" s="9" t="s">
        <v>874</v>
      </c>
      <c r="C263" s="9" t="s">
        <v>97</v>
      </c>
      <c r="D263" s="9" t="s">
        <v>119</v>
      </c>
      <c r="E263" s="9" t="s">
        <v>293</v>
      </c>
      <c r="F263" s="9" t="s">
        <v>875</v>
      </c>
      <c r="G263" s="9">
        <v>3980</v>
      </c>
      <c r="H263" s="12">
        <v>25710.36</v>
      </c>
      <c r="I263" s="9" t="s">
        <v>116</v>
      </c>
      <c r="J263" s="13">
        <v>26221</v>
      </c>
      <c r="K263" s="32">
        <f t="shared" si="4"/>
        <v>43</v>
      </c>
    </row>
    <row r="264" spans="1:11">
      <c r="A264" s="10" t="s">
        <v>664</v>
      </c>
      <c r="B264" s="9" t="s">
        <v>665</v>
      </c>
      <c r="C264" s="9" t="s">
        <v>666</v>
      </c>
      <c r="D264" s="9" t="s">
        <v>234</v>
      </c>
      <c r="E264" s="9" t="s">
        <v>3</v>
      </c>
      <c r="F264" s="9" t="s">
        <v>322</v>
      </c>
      <c r="G264" s="9">
        <v>3135</v>
      </c>
      <c r="H264" s="12">
        <v>98292.26</v>
      </c>
      <c r="I264" s="9" t="s">
        <v>116</v>
      </c>
      <c r="J264" s="13">
        <v>21933</v>
      </c>
      <c r="K264" s="32">
        <f t="shared" si="4"/>
        <v>54</v>
      </c>
    </row>
    <row r="265" spans="1:11">
      <c r="A265" s="10" t="s">
        <v>879</v>
      </c>
      <c r="B265" s="9" t="s">
        <v>880</v>
      </c>
      <c r="C265" s="9" t="s">
        <v>881</v>
      </c>
      <c r="D265" s="9" t="s">
        <v>114</v>
      </c>
      <c r="E265" s="9" t="s">
        <v>3</v>
      </c>
      <c r="F265" s="9" t="s">
        <v>238</v>
      </c>
      <c r="G265" s="9">
        <v>3569</v>
      </c>
      <c r="H265" s="12">
        <v>20456.05</v>
      </c>
      <c r="I265" s="9" t="s">
        <v>116</v>
      </c>
      <c r="J265" s="13">
        <v>22171</v>
      </c>
      <c r="K265" s="32">
        <f t="shared" si="4"/>
        <v>54</v>
      </c>
    </row>
    <row r="266" spans="1:11">
      <c r="A266" s="10" t="s">
        <v>882</v>
      </c>
      <c r="B266" s="9" t="s">
        <v>883</v>
      </c>
      <c r="C266" s="9" t="s">
        <v>349</v>
      </c>
      <c r="D266" s="9" t="s">
        <v>125</v>
      </c>
      <c r="E266" s="9" t="s">
        <v>3</v>
      </c>
      <c r="F266" s="9" t="s">
        <v>346</v>
      </c>
      <c r="G266" s="9">
        <v>3185</v>
      </c>
      <c r="H266" s="12">
        <v>59031.8</v>
      </c>
      <c r="I266" s="9" t="s">
        <v>121</v>
      </c>
      <c r="J266" s="13">
        <v>22608</v>
      </c>
      <c r="K266" s="32">
        <f t="shared" si="4"/>
        <v>53</v>
      </c>
    </row>
    <row r="267" spans="1:11">
      <c r="A267" s="10" t="s">
        <v>884</v>
      </c>
      <c r="B267" s="9" t="s">
        <v>885</v>
      </c>
      <c r="C267" s="9" t="s">
        <v>886</v>
      </c>
      <c r="D267" s="9" t="s">
        <v>114</v>
      </c>
      <c r="E267" s="9" t="s">
        <v>130</v>
      </c>
      <c r="F267" s="9" t="s">
        <v>538</v>
      </c>
      <c r="G267" s="9">
        <v>3102</v>
      </c>
      <c r="H267" s="12">
        <v>22017.14</v>
      </c>
      <c r="I267" s="9" t="s">
        <v>116</v>
      </c>
      <c r="J267" s="13">
        <v>31217</v>
      </c>
      <c r="K267" s="32">
        <f t="shared" si="4"/>
        <v>29</v>
      </c>
    </row>
    <row r="268" spans="1:11">
      <c r="A268" s="10" t="s">
        <v>887</v>
      </c>
      <c r="B268" s="9" t="s">
        <v>888</v>
      </c>
      <c r="C268" s="9" t="s">
        <v>129</v>
      </c>
      <c r="D268" s="9" t="s">
        <v>114</v>
      </c>
      <c r="E268" s="9" t="s">
        <v>130</v>
      </c>
      <c r="F268" s="9" t="s">
        <v>476</v>
      </c>
      <c r="G268" s="9">
        <v>3608</v>
      </c>
      <c r="H268" s="12">
        <v>27411.59</v>
      </c>
      <c r="I268" s="9" t="s">
        <v>116</v>
      </c>
      <c r="J268" s="13">
        <v>33934</v>
      </c>
      <c r="K268" s="32">
        <f t="shared" si="4"/>
        <v>22</v>
      </c>
    </row>
    <row r="269" spans="1:11">
      <c r="A269" s="10" t="s">
        <v>889</v>
      </c>
      <c r="B269" s="9" t="s">
        <v>888</v>
      </c>
      <c r="C269" s="9" t="s">
        <v>210</v>
      </c>
      <c r="D269" s="9" t="s">
        <v>114</v>
      </c>
      <c r="E269" s="9" t="s">
        <v>3</v>
      </c>
      <c r="F269" s="9" t="s">
        <v>721</v>
      </c>
      <c r="G269" s="9">
        <v>3733</v>
      </c>
      <c r="H269" s="12">
        <v>22892.71</v>
      </c>
      <c r="I269" s="9" t="s">
        <v>116</v>
      </c>
      <c r="J269" s="13">
        <v>31329</v>
      </c>
      <c r="K269" s="32">
        <f t="shared" si="4"/>
        <v>29</v>
      </c>
    </row>
    <row r="270" spans="1:11">
      <c r="A270" s="10" t="s">
        <v>890</v>
      </c>
      <c r="B270" s="9" t="s">
        <v>891</v>
      </c>
      <c r="C270" s="9" t="s">
        <v>544</v>
      </c>
      <c r="D270" s="9" t="s">
        <v>114</v>
      </c>
      <c r="E270" s="9" t="s">
        <v>3</v>
      </c>
      <c r="F270" s="9" t="s">
        <v>622</v>
      </c>
      <c r="G270" s="9">
        <v>3333</v>
      </c>
      <c r="H270" s="12">
        <v>19199.8</v>
      </c>
      <c r="I270" s="9" t="s">
        <v>116</v>
      </c>
      <c r="J270" s="13">
        <v>24687</v>
      </c>
      <c r="K270" s="32">
        <f t="shared" si="4"/>
        <v>47</v>
      </c>
    </row>
    <row r="271" spans="1:11">
      <c r="A271" s="10" t="s">
        <v>892</v>
      </c>
      <c r="B271" s="9" t="s">
        <v>893</v>
      </c>
      <c r="C271" s="9" t="s">
        <v>894</v>
      </c>
      <c r="D271" s="9" t="s">
        <v>114</v>
      </c>
      <c r="E271" s="9" t="s">
        <v>3</v>
      </c>
      <c r="F271" s="9" t="s">
        <v>895</v>
      </c>
      <c r="G271" s="9">
        <v>3641</v>
      </c>
      <c r="H271" s="12">
        <v>21815.360000000001</v>
      </c>
      <c r="I271" s="9" t="s">
        <v>116</v>
      </c>
      <c r="J271" s="13">
        <v>23765</v>
      </c>
      <c r="K271" s="32">
        <f t="shared" si="4"/>
        <v>49</v>
      </c>
    </row>
    <row r="272" spans="1:11">
      <c r="A272" s="10" t="s">
        <v>265</v>
      </c>
      <c r="B272" s="9" t="s">
        <v>266</v>
      </c>
      <c r="C272" s="9" t="s">
        <v>267</v>
      </c>
      <c r="D272" s="9" t="s">
        <v>234</v>
      </c>
      <c r="E272" s="9" t="s">
        <v>130</v>
      </c>
      <c r="F272" s="9" t="s">
        <v>171</v>
      </c>
      <c r="G272" s="9">
        <v>3801</v>
      </c>
      <c r="H272" s="12">
        <v>95523.81</v>
      </c>
      <c r="I272" s="9" t="s">
        <v>116</v>
      </c>
      <c r="J272" s="13">
        <v>21880</v>
      </c>
      <c r="K272" s="32">
        <f t="shared" si="4"/>
        <v>55</v>
      </c>
    </row>
    <row r="273" spans="1:11">
      <c r="A273" s="10" t="s">
        <v>899</v>
      </c>
      <c r="B273" s="9" t="s">
        <v>900</v>
      </c>
      <c r="C273" s="9" t="s">
        <v>508</v>
      </c>
      <c r="D273" s="9" t="s">
        <v>114</v>
      </c>
      <c r="E273" s="9" t="s">
        <v>130</v>
      </c>
      <c r="F273" s="9" t="s">
        <v>382</v>
      </c>
      <c r="G273" s="9">
        <v>3019</v>
      </c>
      <c r="H273" s="12">
        <v>27592.94</v>
      </c>
      <c r="I273" s="9" t="s">
        <v>116</v>
      </c>
      <c r="J273" s="13">
        <v>25440</v>
      </c>
      <c r="K273" s="32">
        <f t="shared" si="4"/>
        <v>45</v>
      </c>
    </row>
    <row r="274" spans="1:11">
      <c r="A274" s="10" t="s">
        <v>901</v>
      </c>
      <c r="B274" s="9" t="s">
        <v>902</v>
      </c>
      <c r="C274" s="9" t="s">
        <v>903</v>
      </c>
      <c r="D274" s="9" t="s">
        <v>114</v>
      </c>
      <c r="E274" s="9" t="s">
        <v>130</v>
      </c>
      <c r="F274" s="9" t="s">
        <v>373</v>
      </c>
      <c r="G274" s="9">
        <v>3864</v>
      </c>
      <c r="H274" s="12">
        <v>29905.66</v>
      </c>
      <c r="I274" s="9" t="s">
        <v>116</v>
      </c>
      <c r="J274" s="13">
        <v>23047</v>
      </c>
      <c r="K274" s="32">
        <f t="shared" si="4"/>
        <v>51</v>
      </c>
    </row>
    <row r="275" spans="1:11">
      <c r="A275" s="10" t="s">
        <v>904</v>
      </c>
      <c r="B275" s="9" t="s">
        <v>905</v>
      </c>
      <c r="C275" s="9" t="s">
        <v>906</v>
      </c>
      <c r="D275" s="9" t="s">
        <v>114</v>
      </c>
      <c r="E275" s="9" t="s">
        <v>130</v>
      </c>
      <c r="F275" s="9" t="s">
        <v>171</v>
      </c>
      <c r="G275" s="9">
        <v>3070</v>
      </c>
      <c r="H275" s="12">
        <v>23323.48</v>
      </c>
      <c r="I275" s="9" t="s">
        <v>116</v>
      </c>
      <c r="J275" s="13">
        <v>33049</v>
      </c>
      <c r="K275" s="32">
        <f t="shared" si="4"/>
        <v>24</v>
      </c>
    </row>
    <row r="276" spans="1:11">
      <c r="A276" s="10" t="s">
        <v>907</v>
      </c>
      <c r="B276" s="9" t="s">
        <v>908</v>
      </c>
      <c r="C276" s="9" t="s">
        <v>286</v>
      </c>
      <c r="D276" s="9" t="s">
        <v>114</v>
      </c>
      <c r="E276" s="9" t="s">
        <v>3</v>
      </c>
      <c r="F276" s="9" t="s">
        <v>622</v>
      </c>
      <c r="G276" s="9">
        <v>3333</v>
      </c>
      <c r="H276" s="12">
        <v>23759.14</v>
      </c>
      <c r="I276" s="9" t="s">
        <v>116</v>
      </c>
      <c r="J276" s="13">
        <v>30887</v>
      </c>
      <c r="K276" s="32">
        <f t="shared" si="4"/>
        <v>30</v>
      </c>
    </row>
    <row r="277" spans="1:11">
      <c r="A277" s="10" t="s">
        <v>661</v>
      </c>
      <c r="B277" s="9" t="s">
        <v>662</v>
      </c>
      <c r="C277" s="9" t="s">
        <v>515</v>
      </c>
      <c r="D277" s="9" t="s">
        <v>234</v>
      </c>
      <c r="E277" s="9" t="s">
        <v>130</v>
      </c>
      <c r="F277" s="9" t="s">
        <v>663</v>
      </c>
      <c r="G277" s="9">
        <v>3667</v>
      </c>
      <c r="H277" s="12">
        <v>128082.69</v>
      </c>
      <c r="I277" s="9" t="s">
        <v>121</v>
      </c>
      <c r="J277" s="13">
        <v>21308</v>
      </c>
      <c r="K277" s="32">
        <f t="shared" si="4"/>
        <v>56</v>
      </c>
    </row>
    <row r="278" spans="1:11">
      <c r="A278" s="10" t="s">
        <v>911</v>
      </c>
      <c r="B278" s="9" t="s">
        <v>912</v>
      </c>
      <c r="C278" s="9" t="s">
        <v>674</v>
      </c>
      <c r="D278" s="9" t="s">
        <v>114</v>
      </c>
      <c r="E278" s="9" t="s">
        <v>130</v>
      </c>
      <c r="F278" s="9" t="s">
        <v>442</v>
      </c>
      <c r="G278" s="9">
        <v>3064</v>
      </c>
      <c r="H278" s="12">
        <v>23589.35</v>
      </c>
      <c r="I278" s="9" t="s">
        <v>116</v>
      </c>
      <c r="J278" s="13">
        <v>25992</v>
      </c>
      <c r="K278" s="32">
        <f t="shared" si="4"/>
        <v>43</v>
      </c>
    </row>
    <row r="279" spans="1:11">
      <c r="A279" s="10" t="s">
        <v>913</v>
      </c>
      <c r="B279" s="9" t="s">
        <v>914</v>
      </c>
      <c r="C279" s="9" t="s">
        <v>170</v>
      </c>
      <c r="D279" s="9" t="s">
        <v>114</v>
      </c>
      <c r="E279" s="9" t="s">
        <v>130</v>
      </c>
      <c r="F279" s="9" t="s">
        <v>141</v>
      </c>
      <c r="G279" s="9">
        <v>3081</v>
      </c>
      <c r="H279" s="12">
        <v>27206.42</v>
      </c>
      <c r="I279" s="9" t="s">
        <v>116</v>
      </c>
      <c r="J279" s="13">
        <v>21533</v>
      </c>
      <c r="K279" s="32">
        <f t="shared" si="4"/>
        <v>56</v>
      </c>
    </row>
    <row r="280" spans="1:11">
      <c r="A280" s="10" t="s">
        <v>915</v>
      </c>
      <c r="B280" s="9" t="s">
        <v>916</v>
      </c>
      <c r="C280" s="9" t="s">
        <v>341</v>
      </c>
      <c r="D280" s="9" t="s">
        <v>119</v>
      </c>
      <c r="E280" s="9" t="s">
        <v>130</v>
      </c>
      <c r="F280" s="9" t="s">
        <v>917</v>
      </c>
      <c r="G280" s="9">
        <v>3018</v>
      </c>
      <c r="H280" s="12">
        <v>33040.589999999997</v>
      </c>
      <c r="I280" s="9" t="s">
        <v>116</v>
      </c>
      <c r="J280" s="13">
        <v>17758</v>
      </c>
      <c r="K280" s="32">
        <f t="shared" si="4"/>
        <v>66</v>
      </c>
    </row>
    <row r="281" spans="1:11">
      <c r="A281" s="10" t="s">
        <v>918</v>
      </c>
      <c r="B281" s="9" t="s">
        <v>919</v>
      </c>
      <c r="C281" s="9" t="s">
        <v>170</v>
      </c>
      <c r="D281" s="9" t="s">
        <v>114</v>
      </c>
      <c r="E281" s="9" t="s">
        <v>3</v>
      </c>
      <c r="F281" s="9" t="s">
        <v>346</v>
      </c>
      <c r="G281" s="9">
        <v>3161</v>
      </c>
      <c r="H281" s="12">
        <v>23117.4</v>
      </c>
      <c r="I281" s="9" t="s">
        <v>116</v>
      </c>
      <c r="J281" s="13">
        <v>21096</v>
      </c>
      <c r="K281" s="32">
        <f t="shared" si="4"/>
        <v>57</v>
      </c>
    </row>
    <row r="282" spans="1:11">
      <c r="A282" s="10" t="s">
        <v>920</v>
      </c>
      <c r="B282" s="9" t="s">
        <v>921</v>
      </c>
      <c r="C282" s="9" t="s">
        <v>922</v>
      </c>
      <c r="D282" s="9" t="s">
        <v>114</v>
      </c>
      <c r="E282" s="9" t="s">
        <v>130</v>
      </c>
      <c r="F282" s="9" t="s">
        <v>923</v>
      </c>
      <c r="G282" s="9">
        <v>3096</v>
      </c>
      <c r="H282" s="12">
        <v>26253.65</v>
      </c>
      <c r="I282" s="9" t="s">
        <v>116</v>
      </c>
      <c r="J282" s="13">
        <v>22043</v>
      </c>
      <c r="K282" s="32">
        <f t="shared" si="4"/>
        <v>54</v>
      </c>
    </row>
    <row r="283" spans="1:11">
      <c r="A283" s="10" t="s">
        <v>924</v>
      </c>
      <c r="B283" s="9" t="s">
        <v>925</v>
      </c>
      <c r="C283" s="9" t="s">
        <v>753</v>
      </c>
      <c r="D283" s="9" t="s">
        <v>114</v>
      </c>
      <c r="E283" s="9" t="s">
        <v>3</v>
      </c>
      <c r="F283" s="9" t="s">
        <v>622</v>
      </c>
      <c r="G283" s="9">
        <v>3333</v>
      </c>
      <c r="H283" s="12">
        <v>23797.279999999999</v>
      </c>
      <c r="I283" s="9" t="s">
        <v>121</v>
      </c>
      <c r="J283" s="13">
        <v>24283</v>
      </c>
      <c r="K283" s="32">
        <f t="shared" si="4"/>
        <v>48</v>
      </c>
    </row>
    <row r="284" spans="1:11">
      <c r="A284" s="10" t="s">
        <v>926</v>
      </c>
      <c r="B284" s="9" t="s">
        <v>927</v>
      </c>
      <c r="C284" s="9" t="s">
        <v>491</v>
      </c>
      <c r="D284" s="9" t="s">
        <v>114</v>
      </c>
      <c r="E284" s="9" t="s">
        <v>3</v>
      </c>
      <c r="F284" s="9" t="s">
        <v>346</v>
      </c>
      <c r="G284" s="9">
        <v>3585</v>
      </c>
      <c r="H284" s="12">
        <v>20361.32</v>
      </c>
      <c r="I284" s="9" t="s">
        <v>121</v>
      </c>
      <c r="J284" s="13">
        <v>34466</v>
      </c>
      <c r="K284" s="32">
        <f t="shared" si="4"/>
        <v>20</v>
      </c>
    </row>
    <row r="285" spans="1:11">
      <c r="A285" s="10" t="s">
        <v>928</v>
      </c>
      <c r="B285" s="9" t="s">
        <v>929</v>
      </c>
      <c r="C285" s="9" t="s">
        <v>674</v>
      </c>
      <c r="D285" s="9" t="s">
        <v>114</v>
      </c>
      <c r="E285" s="9" t="s">
        <v>130</v>
      </c>
      <c r="F285" s="9" t="s">
        <v>410</v>
      </c>
      <c r="G285" s="9">
        <v>3671</v>
      </c>
      <c r="H285" s="12">
        <v>30387.54</v>
      </c>
      <c r="I285" s="9" t="s">
        <v>116</v>
      </c>
      <c r="J285" s="13">
        <v>26237</v>
      </c>
      <c r="K285" s="32">
        <f t="shared" si="4"/>
        <v>43</v>
      </c>
    </row>
    <row r="286" spans="1:11">
      <c r="A286" s="10" t="s">
        <v>575</v>
      </c>
      <c r="B286" s="9" t="s">
        <v>573</v>
      </c>
      <c r="C286" s="9" t="s">
        <v>576</v>
      </c>
      <c r="D286" s="9" t="s">
        <v>234</v>
      </c>
      <c r="E286" s="9" t="s">
        <v>130</v>
      </c>
      <c r="F286" s="9" t="s">
        <v>577</v>
      </c>
      <c r="G286" s="9">
        <v>3243</v>
      </c>
      <c r="H286" s="12">
        <v>111160.62</v>
      </c>
      <c r="I286" s="9" t="s">
        <v>116</v>
      </c>
      <c r="J286" s="13">
        <v>21184</v>
      </c>
      <c r="K286" s="32">
        <f t="shared" si="4"/>
        <v>57</v>
      </c>
    </row>
    <row r="287" spans="1:11" ht="12" customHeight="1"/>
    <row r="289" spans="7:11">
      <c r="J289" s="33"/>
      <c r="K289" s="34"/>
    </row>
    <row r="296" spans="7:11">
      <c r="G296" s="11"/>
    </row>
  </sheetData>
  <dataValidations count="3">
    <dataValidation type="list" allowBlank="1" showInputMessage="1" showErrorMessage="1" sqref="D2:D324">
      <formula1>#REF!</formula1>
    </dataValidation>
    <dataValidation type="list" allowBlank="1" showInputMessage="1" showErrorMessage="1" sqref="I1:I1048576">
      <formula1>#REF!</formula1>
    </dataValidation>
    <dataValidation type="list" allowBlank="1" showInputMessage="1" showErrorMessage="1" sqref="E1:E1048576">
      <formula1>#REF!</formula1>
    </dataValidation>
  </dataValidations>
  <pageMargins left="0.78740157499999996" right="0.78740157499999996" top="0.984251969" bottom="0.984251969" header="0.4921259845" footer="0.4921259845"/>
  <pageSetup paperSize="8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>
    <tabColor indexed="10"/>
  </sheetPr>
  <dimension ref="A1:IU16"/>
  <sheetViews>
    <sheetView showGridLines="0" showRowColHeaders="0" tabSelected="1" workbookViewId="0">
      <selection activeCell="B10" sqref="B10"/>
    </sheetView>
  </sheetViews>
  <sheetFormatPr baseColWidth="10" defaultColWidth="0" defaultRowHeight="12.75" customHeight="1" zeroHeight="1"/>
  <cols>
    <col min="1" max="1" width="4.85546875" style="9" customWidth="1"/>
    <col min="2" max="2" width="71.5703125" style="31" customWidth="1"/>
    <col min="3" max="3" width="20.5703125" style="15" customWidth="1"/>
    <col min="4" max="4" width="5.42578125" style="15" customWidth="1"/>
    <col min="5" max="5" width="22.42578125" style="17" hidden="1" customWidth="1"/>
    <col min="6" max="6" width="15.28515625" style="17" hidden="1" customWidth="1"/>
    <col min="7" max="9" width="11.42578125" style="17" hidden="1" customWidth="1"/>
    <col min="10" max="10" width="15.140625" style="9" hidden="1" customWidth="1"/>
    <col min="11" max="255" width="11.42578125" style="9" hidden="1" customWidth="1"/>
    <col min="256" max="16384" width="0" style="9" hidden="1"/>
  </cols>
  <sheetData>
    <row r="1" spans="1:16" ht="36" customHeight="1">
      <c r="B1" s="14"/>
      <c r="D1" s="16"/>
      <c r="O1" s="18">
        <v>41585.017893518518</v>
      </c>
      <c r="P1" s="19">
        <v>203056</v>
      </c>
    </row>
    <row r="2" spans="1:16" ht="55.5" customHeight="1">
      <c r="B2" s="5" t="s">
        <v>933</v>
      </c>
      <c r="C2" s="20" t="s">
        <v>934</v>
      </c>
      <c r="D2" s="21"/>
      <c r="O2" s="18"/>
      <c r="P2" s="19"/>
    </row>
    <row r="3" spans="1:16" ht="19.5" customHeight="1">
      <c r="A3" s="22">
        <f>MAX($A$1:A2)+1</f>
        <v>1</v>
      </c>
      <c r="B3" s="23" t="s">
        <v>935</v>
      </c>
      <c r="C3" s="24"/>
      <c r="D3" s="25"/>
      <c r="F3" s="17">
        <f>COUNT('[1]Base de Données (2)'!H:H)</f>
        <v>285</v>
      </c>
    </row>
    <row r="4" spans="1:16" ht="19.5" customHeight="1">
      <c r="A4" s="22">
        <f>MAX($A$1:A3)+1</f>
        <v>2</v>
      </c>
      <c r="B4" s="23" t="s">
        <v>936</v>
      </c>
      <c r="C4" s="24"/>
      <c r="D4" s="25"/>
      <c r="E4" s="17" t="s">
        <v>937</v>
      </c>
      <c r="F4" s="17" t="e">
        <f>COUNTIF('[1]Base de Données (2)'!L:L,'exercice filtres'!E4)</f>
        <v>#VALUE!</v>
      </c>
    </row>
    <row r="5" spans="1:16" ht="29.25" customHeight="1">
      <c r="A5" s="22">
        <f>MAX($A$1:A4)+1</f>
        <v>3</v>
      </c>
      <c r="B5" s="23" t="s">
        <v>938</v>
      </c>
      <c r="C5" s="24"/>
      <c r="D5" s="25"/>
      <c r="E5" s="17" t="s">
        <v>125</v>
      </c>
      <c r="F5" s="17" t="e">
        <f>COUNTIF('[1]Base de Données (2)'!D:D,'exercice filtres'!E5)</f>
        <v>#VALUE!</v>
      </c>
    </row>
    <row r="6" spans="1:16" ht="19.5" customHeight="1">
      <c r="A6" s="22">
        <f>MAX($A$1:A5)+1</f>
        <v>4</v>
      </c>
      <c r="B6" s="23" t="s">
        <v>939</v>
      </c>
      <c r="C6" s="24"/>
      <c r="D6" s="25"/>
      <c r="F6" s="17">
        <f>SUM('[1]Base de Données (2)'!O:O)</f>
        <v>25</v>
      </c>
    </row>
    <row r="7" spans="1:16" ht="19.5" customHeight="1">
      <c r="A7" s="22">
        <f>MAX($A$1:A6)+1</f>
        <v>5</v>
      </c>
      <c r="B7" s="23" t="s">
        <v>940</v>
      </c>
      <c r="C7" s="24"/>
      <c r="D7" s="25"/>
      <c r="E7" s="17" t="s">
        <v>941</v>
      </c>
      <c r="F7" s="17" t="e">
        <f>COUNTIF('[1]Base de Données (2)'!R:R,'exercice filtres'!E7)</f>
        <v>#VALUE!</v>
      </c>
    </row>
    <row r="8" spans="1:16" ht="19.5" customHeight="1">
      <c r="A8" s="22">
        <f>MAX($A$1:A7)+1</f>
        <v>6</v>
      </c>
      <c r="B8" s="23" t="s">
        <v>942</v>
      </c>
      <c r="C8" s="24"/>
      <c r="D8" s="25"/>
      <c r="E8" s="17" t="s">
        <v>943</v>
      </c>
      <c r="F8" s="17" t="e">
        <f>COUNTIF('[1]Base de Données (2)'!H:H,'exercice filtres'!E8)</f>
        <v>#VALUE!</v>
      </c>
    </row>
    <row r="9" spans="1:16" ht="19.5" customHeight="1">
      <c r="A9" s="22">
        <f>MAX($A$1:A8)+1</f>
        <v>7</v>
      </c>
      <c r="B9" s="23" t="s">
        <v>944</v>
      </c>
      <c r="C9" s="24"/>
      <c r="D9" s="25"/>
      <c r="E9" s="17" t="s">
        <v>945</v>
      </c>
      <c r="F9" s="17">
        <f>SUM('[1]Base de Données (2)'!P:P)</f>
        <v>83</v>
      </c>
    </row>
    <row r="10" spans="1:16" ht="19.5" customHeight="1">
      <c r="A10" s="22">
        <f>MAX($A$1:A9)+1</f>
        <v>8</v>
      </c>
      <c r="B10" s="23" t="s">
        <v>946</v>
      </c>
      <c r="C10" s="24"/>
      <c r="D10" s="25"/>
      <c r="E10" s="17" t="s">
        <v>947</v>
      </c>
      <c r="F10" s="17" t="e">
        <f>COUNTIF('[1]Base de Données (2)'!M:M,'exercice filtres'!E10)</f>
        <v>#VALUE!</v>
      </c>
    </row>
    <row r="11" spans="1:16" ht="19.5" customHeight="1">
      <c r="A11" s="22">
        <f>MAX($A$1:A10)+1</f>
        <v>9</v>
      </c>
      <c r="B11" s="23" t="s">
        <v>948</v>
      </c>
      <c r="C11" s="26"/>
      <c r="D11" s="25"/>
      <c r="F11" s="27">
        <f>MAX('[1]Base de Données (2)'!N:N)</f>
        <v>33148</v>
      </c>
    </row>
    <row r="12" spans="1:16" ht="23.25">
      <c r="A12" s="22">
        <v>10</v>
      </c>
      <c r="B12" s="28" t="s">
        <v>949</v>
      </c>
      <c r="C12" s="29"/>
      <c r="D12" s="25"/>
      <c r="F12" s="30">
        <f>ROUND(AVERAGE('[1]Base de Données (2)'!Q:Q),0)</f>
        <v>55526</v>
      </c>
    </row>
    <row r="13" spans="1:16"/>
    <row r="14" spans="1:16"/>
    <row r="15" spans="1:16"/>
    <row r="16" spans="1:16" ht="12.75" customHeight="1"/>
  </sheetData>
  <conditionalFormatting sqref="C3:D12">
    <cfRule type="expression" dxfId="8" priority="1" stopIfTrue="1">
      <formula>AND(C3&lt;&gt;"",F3&lt;&gt;C3)</formula>
    </cfRule>
    <cfRule type="expression" dxfId="7" priority="2" stopIfTrue="1">
      <formula>AND(C3&lt;&gt;"",F3=C3)</formula>
    </cfRule>
  </conditionalFormatting>
  <dataValidations count="2">
    <dataValidation type="whole" errorStyle="warning" allowBlank="1" showInputMessage="1" showErrorMessage="1" errorTitle="gloups !!!" error="pas de décimales !" sqref="C12">
      <formula1>1</formula1>
      <formula2>100000</formula2>
    </dataValidation>
    <dataValidation type="date" errorStyle="warning" operator="lessThan" allowBlank="1" showInputMessage="1" showErrorMessage="1" errorTitle="gloups !!!" error="trop jeune !" sqref="C11">
      <formula1>TODAY()-365*15</formula1>
    </dataValidation>
  </dataValidations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/>
  <dimension ref="B3:D13"/>
  <sheetViews>
    <sheetView workbookViewId="0">
      <selection activeCell="B4" sqref="B4:D13"/>
    </sheetView>
  </sheetViews>
  <sheetFormatPr baseColWidth="10" defaultRowHeight="15"/>
  <cols>
    <col min="1" max="1" width="6.85546875" customWidth="1"/>
    <col min="2" max="2" width="3.85546875" customWidth="1"/>
    <col min="3" max="3" width="84.5703125" customWidth="1"/>
    <col min="4" max="4" width="13.7109375" customWidth="1"/>
  </cols>
  <sheetData>
    <row r="3" spans="2:4" ht="15.75" thickBot="1"/>
    <row r="4" spans="2:4" ht="21.75" customHeight="1">
      <c r="B4" s="38">
        <v>1</v>
      </c>
      <c r="C4" s="35" t="s">
        <v>935</v>
      </c>
      <c r="D4" s="41">
        <v>285</v>
      </c>
    </row>
    <row r="5" spans="2:4" ht="21.75" customHeight="1">
      <c r="B5" s="39">
        <v>2</v>
      </c>
      <c r="C5" s="36" t="s">
        <v>936</v>
      </c>
      <c r="D5" s="42">
        <v>12</v>
      </c>
    </row>
    <row r="6" spans="2:4" ht="21.75" customHeight="1">
      <c r="B6" s="39">
        <v>3</v>
      </c>
      <c r="C6" s="36" t="s">
        <v>950</v>
      </c>
      <c r="D6" s="42">
        <v>40</v>
      </c>
    </row>
    <row r="7" spans="2:4" ht="21.75" customHeight="1">
      <c r="B7" s="39">
        <v>4</v>
      </c>
      <c r="C7" s="36" t="s">
        <v>939</v>
      </c>
      <c r="D7" s="42">
        <v>25</v>
      </c>
    </row>
    <row r="8" spans="2:4" ht="21.75" customHeight="1">
      <c r="B8" s="39">
        <v>5</v>
      </c>
      <c r="C8" s="36" t="s">
        <v>940</v>
      </c>
      <c r="D8" s="42">
        <v>7</v>
      </c>
    </row>
    <row r="9" spans="2:4" ht="21.75" customHeight="1">
      <c r="B9" s="39">
        <v>6</v>
      </c>
      <c r="C9" s="36" t="s">
        <v>942</v>
      </c>
      <c r="D9" s="42">
        <v>29</v>
      </c>
    </row>
    <row r="10" spans="2:4" ht="21.75" customHeight="1">
      <c r="B10" s="39">
        <v>7</v>
      </c>
      <c r="C10" s="36" t="s">
        <v>944</v>
      </c>
      <c r="D10" s="42">
        <v>83</v>
      </c>
    </row>
    <row r="11" spans="2:4" ht="21.75" customHeight="1">
      <c r="B11" s="39">
        <v>8</v>
      </c>
      <c r="C11" s="36" t="s">
        <v>946</v>
      </c>
      <c r="D11" s="42">
        <v>13</v>
      </c>
    </row>
    <row r="12" spans="2:4" ht="21.75" customHeight="1">
      <c r="B12" s="39">
        <v>9</v>
      </c>
      <c r="C12" s="36" t="s">
        <v>948</v>
      </c>
      <c r="D12" s="44" t="s">
        <v>951</v>
      </c>
    </row>
    <row r="13" spans="2:4" ht="21.75" customHeight="1" thickBot="1">
      <c r="B13" s="40">
        <v>10</v>
      </c>
      <c r="C13" s="37" t="s">
        <v>949</v>
      </c>
      <c r="D13" s="43">
        <v>55526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Feuil1</vt:lpstr>
      <vt:lpstr>EXO 1 FILTRE AVANCE</vt:lpstr>
      <vt:lpstr>EXO 2 FILTRE AVANCE</vt:lpstr>
      <vt:lpstr>EXO 3 PIZZERIA SAN MARCO</vt:lpstr>
      <vt:lpstr>EXO 4 SPORT College</vt:lpstr>
      <vt:lpstr>SALARIES</vt:lpstr>
      <vt:lpstr>exercice filtres</vt:lpstr>
      <vt:lpstr>corrige exercice salariés</vt:lpstr>
      <vt:lpstr>DateEnreG</vt:lpstr>
      <vt:lpstr>salarié</vt:lpstr>
      <vt:lpstr>TailleFichier</vt:lpstr>
      <vt:lpstr>'EXO 2 FILTRE AVANCE'!Zone_d_impression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Invité</dc:creator>
  <cp:lastModifiedBy>GERARD</cp:lastModifiedBy>
  <dcterms:created xsi:type="dcterms:W3CDTF">2014-05-19T07:56:22Z</dcterms:created>
  <dcterms:modified xsi:type="dcterms:W3CDTF">2015-05-02T16:53:54Z</dcterms:modified>
</cp:coreProperties>
</file>